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CE3C8FD5-7A32-477C-860F-41A889A45A27}"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<sst xmlns="http://schemas.openxmlformats.org/spreadsheetml/2006/main" count="1245" uniqueCount="662">
  <si>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</si>
  <si>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</si>
  <si>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</si>
  <si>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</si>
  <si>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</si>
  <si>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</si>
  <si>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</si>
  <si>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</si>
  <si>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</si>
  <si>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</si>
  <si>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</si>
  <si>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</si>
  <si>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</si>
  <si>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</si>
  <si>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</si>
  <si>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</si>
  <si>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</si>
  <si>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</si>
  <si>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</si>
  <si>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</si>
  <si>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</si>
  <si>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</si>
  <si>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</si>
  <si>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</si>
  <si>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</si>
  <si>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</si>
  <si>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</si>
  <si>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</si>
  <si>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</si>
  <si>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</si>
  <si>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</si>
  <si>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</si>
  <si>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</si>
  <si>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</si>
  <si>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</si>
  <si>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</si>
  <si>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</si>
  <si>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</si>
  <si>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</si>
  <si>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</si>
  <si>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</si>
  <si>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</si>
  <si>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</si>
  <si>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</si>
  <si>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</si>
  <si>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</si>
  <si>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</si>
  <si>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</si>
  <si>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</si>
  <si>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</si>
  <si>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</si>
  <si>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</si>
  <si>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</si>
  <si>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</si>
  <si>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</si>
  <si>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</si>
  <si>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</si>
  <si>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</si>
  <si>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</si>
  <si>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</si>
  <si>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</si>
  <si>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</si>
  <si>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</si>
  <si>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</si>
  <si>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</si>
  <si>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</si>
  <si>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</si>
  <si>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</si>
  <si>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</si>
  <si>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</si>
  <si>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</si>
  <si>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</si>
  <si>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</si>
  <si>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</si>
  <si>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</si>
  <si>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</si>
  <si>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</si>
  <si>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</si>
  <si>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</si>
  <si>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</si>
  <si>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</si>
  <si>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</si>
  <si>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</si>
  <si>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</si>
  <si>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</si>
  <si>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</si>
  <si>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</si>
  <si>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</si>
  <si>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</si>
  <si>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</si>
  <si>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</si>
  <si>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</si>
  <si>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</si>
  <si>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</si>
  <si>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</si>
  <si>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</si>
  <si>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</si>
  <si>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</si>
  <si>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</si>
  <si>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</si>
  <si>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</si>
  <si>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</si>
  <si>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</si>
  <si>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</si>
  <si>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</si>
  <si>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</si>
  <si>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</si>
  <si>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</si>
  <si>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</si>
  <si>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</si>
  <si>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</si>
  <si>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</si>
  <si>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</si>
  <si>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</si>
  <si>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</si>
  <si>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</si>
  <si>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</si>
  <si>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</si>
  <si>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</si>
  <si>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</si>
  <si>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</si>
  <si>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</si>
  <si>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</si>
  <si>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</si>
  <si>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</si>
  <si>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</si>
  <si>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</si>
  <si>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</si>
  <si>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</si>
  <si>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</si>
  <si>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</si>
  <si>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</si>
  <si>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</si>
  <si>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</si>
  <si>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</si>
  <si>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</si>
  <si>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</si>
  <si>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</si>
  <si>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</si>
  <si>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</si>
  <si>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</si>
  <si>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</si>
  <si>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</si>
  <si>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</si>
  <si>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</si>
  <si>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</si>
  <si>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</si>
  <si>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</si>
  <si>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</si>
  <si>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</si>
  <si>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</si>
  <si>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</si>
  <si>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</si>
  <si>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</si>
  <si>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</si>
  <si>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</si>
  <si>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</si>
  <si>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</si>
  <si>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</si>
  <si>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</si>
  <si>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</si>
  <si>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</si>
  <si>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</si>
  <si>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</si>
  <si>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</si>
  <si>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</si>
  <si>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</si>
  <si>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</si>
  <si>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</si>
  <si>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</si>
  <si>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</si>
  <si>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</si>
  <si>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</si>
  <si>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</si>
  <si>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</si>
  <si>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</si>
  <si>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</si>
  <si>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</si>
  <si>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</si>
  <si>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</si>
  <si>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</si>
  <si>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</si>
  <si>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</si>
  <si>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</si>
  <si>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</si>
  <si>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</si>
  <si>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</si>
  <si>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</si>
  <si>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</si>
  <si>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</si>
  <si>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</si>
  <si>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</si>
  <si>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</si>
  <si>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</si>
  <si>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</si>
  <si>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</si>
  <si>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</si>
  <si>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</si>
  <si>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</si>
  <si>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</si>
  <si>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</si>
  <si>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</si>
  <si>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</si>
  <si>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</si>
  <si>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</si>
  <si>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</si>
  <si>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</si>
  <si>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</si>
  <si>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</si>
  <si>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</si>
  <si>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</si>
  <si>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</si>
  <si>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</si>
  <si>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</si>
  <si>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</si>
  <si>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</si>
  <si>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</si>
  <si>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</si>
  <si>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</si>
  <si>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</si>
  <si>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</si>
  <si>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</si>
  <si>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</si>
  <si>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</si>
  <si>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</si>
  <si>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</si>
  <si>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</si>
  <si>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</si>
  <si>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</si>
  <si>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</si>
  <si>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</si>
  <si>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</si>
  <si>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</si>
  <si>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</si>
  <si>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</si>
  <si>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</si>
  <si>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</si>
  <si>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</si>
  <si>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</si>
  <si>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</si>
  <si>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</si>
  <si>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</si>
  <si>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</si>
  <si>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</si>
  <si>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</si>
  <si>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</si>
  <si>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</si>
  <si>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</si>
  <si>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</si>
  <si>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</si>
  <si>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</si>
  <si>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</si>
  <si>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</si>
  <si>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</si>
  <si>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</si>
  <si>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</si>
  <si>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</si>
  <si>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</si>
  <si>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</si>
  <si>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</si>
  <si>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</si>
  <si>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</si>
  <si>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</si>
  <si>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</si>
  <si>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</si>
  <si>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</si>
  <si>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</si>
  <si>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</si>
  <si>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</si>
  <si>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</si>
  <si>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</si>
  <si>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</si>
  <si>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</si>
  <si>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</si>
  <si>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</si>
  <si>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</si>
  <si>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</si>
  <si>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</si>
  <si>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</si>
  <si>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</si>
  <si>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</si>
  <si>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</si>
  <si>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</si>
  <si>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</si>
  <si>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</si>
  <si>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</si>
  <si>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</si>
  <si>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</si>
  <si>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</si>
  <si>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</si>
  <si>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</si>
  <si>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</si>
  <si>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</si>
  <si>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</si>
  <si>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</si>
  <si>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</si>
  <si>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</si>
  <si>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</si>
  <si>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</si>
  <si>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</si>
  <si>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</si>
  <si>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</si>
  <si>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</si>
  <si>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</si>
  <si>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</si>
  <si>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</si>
  <si>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</si>
  <si>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</si>
  <si>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</si>
  <si>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</si>
  <si>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</si>
  <si>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</si>
  <si>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</si>
  <si>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</si>
  <si>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</si>
  <si>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</si>
  <si>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</si>
  <si>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</si>
  <si>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</si>
  <si>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</si>
  <si>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</si>
  <si>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</si>
  <si>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</si>
  <si>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</si>
  <si>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</si>
  <si>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</si>
  <si>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</si>
  <si>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</si>
  <si>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</si>
  <si>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</si>
  <si>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</si>
  <si>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</si>
  <si>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</si>
  <si>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</si>
  <si>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</si>
  <si>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</si>
  <si>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</si>
  <si>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</si>
  <si>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</si>
  <si>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</si>
  <si>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</si>
  <si>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</si>
  <si>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</si>
  <si>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</si>
  <si>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</si>
  <si>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</si>
  <si>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</si>
  <si>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</si>
  <si>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</si>
  <si>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</si>
  <si>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</si>
  <si>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</si>
  <si>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</si>
  <si>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</si>
  <si>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</si>
  <si>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</si>
  <si>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</si>
  <si>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</si>
  <si>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</si>
  <si>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</si>
  <si>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</si>
  <si>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</si>
  <si>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</si>
  <si>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</si>
  <si>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</si>
  <si>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</si>
  <si>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</si>
  <si>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</si>
  <si>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</si>
  <si>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</si>
  <si>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</si>
  <si>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</si>
  <si>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</si>
  <si>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</si>
  <si>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</si>
  <si>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</si>
  <si>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</si>
  <si>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</si>
  <si>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</si>
  <si>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</si>
  <si>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</si>
  <si>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</si>
  <si>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</si>
  <si>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</si>
  <si>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</si>
  <si>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</si>
  <si>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</si>
  <si>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</si>
  <si>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</si>
  <si>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</si>
  <si>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</si>
  <si>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</si>
  <si>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</si>
  <si>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</si>
  <si>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</si>
  <si>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</si>
  <si>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</si>
  <si>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</si>
  <si>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</si>
  <si>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</si>
  <si>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</si>
  <si>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</si>
  <si>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</si>
  <si>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</si>
  <si>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</si>
  <si>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</si>
  <si>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</si>
  <si>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</si>
  <si>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</si>
  <si>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</si>
  <si>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</si>
  <si>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</si>
  <si>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</si>
  <si>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</si>
  <si>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</si>
  <si>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</si>
  <si>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</si>
  <si>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</si>
  <si>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</si>
  <si>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</si>
  <si>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</si>
  <si>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</si>
  <si>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</si>
  <si>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</si>
  <si>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</si>
  <si>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</si>
  <si>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</si>
  <si>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</si>
  <si>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</si>
  <si>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</si>
  <si>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</si>
  <si>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</si>
  <si>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</si>
  <si>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</si>
  <si>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</si>
  <si>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</si>
  <si>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</si>
  <si>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</si>
  <si>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</si>
  <si>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</si>
  <si>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</si>
  <si>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</si>
  <si>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</si>
  <si>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</si>
  <si>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</si>
  <si>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</si>
  <si>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</si>
  <si>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</si>
  <si>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</si>
  <si>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</si>
  <si>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</si>
  <si>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</si>
  <si>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</si>
  <si>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</si>
  <si>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</si>
  <si>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</si>
  <si>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</si>
  <si>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</si>
  <si>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</si>
  <si>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</si>
  <si>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</si>
  <si>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</si>
  <si>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</si>
  <si>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</si>
  <si>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</si>
  <si>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</si>
  <si>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</si>
  <si>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</si>
  <si>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</si>
  <si>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</si>
  <si>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</si>
  <si>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</si>
  <si>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</si>
  <si>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</si>
  <si>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</si>
  <si>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</si>
  <si>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</si>
  <si>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</si>
  <si>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</si>
  <si>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</si>
  <si>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</si>
  <si>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</si>
  <si>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</si>
  <si>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</si>
  <si>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</si>
  <si>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</si>
  <si>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</si>
  <si>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</si>
  <si>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</si>
  <si>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</si>
  <si>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</si>
  <si>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</si>
  <si>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</si>
  <si>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</si>
  <si>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</si>
  <si>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</si>
  <si>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</si>
  <si>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</si>
  <si>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</si>
  <si>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</si>
  <si>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</si>
  <si>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</si>
  <si>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</si>
  <si>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</si>
  <si>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</si>
  <si>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</si>
  <si>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</si>
  <si>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</si>
  <si>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</si>
  <si>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</si>
  <si>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</si>
  <si>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</si>
  <si>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</si>
  <si>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</si>
  <si>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</si>
  <si>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</si>
  <si>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</si>
  <si>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</si>
  <si>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</si>
  <si>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</si>
  <si>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</si>
  <si>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</si>
  <si>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</si>
  <si>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</si>
  <si>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</si>
  <si>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</si>
  <si>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</si>
  <si>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</si>
  <si>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</si>
  <si>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</si>
  <si>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</si>
  <si>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</si>
  <si>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</si>
  <si>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</si>
  <si>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</si>
  <si>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</si>
  <si>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</si>
  <si>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</si>
  <si>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</si>
  <si>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</si>
  <si>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</si>
  <si>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</si>
  <si>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</si>
  <si>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</si>
  <si>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</si>
  <si>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</si>
  <si>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</si>
  <si>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</si>
  <si>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</si>
  <si>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</si>
  <si>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</si>
  <si>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</si>
  <si>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</si>
  <si>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</si>
  <si>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</si>
  <si>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</si>
  <si>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</si>
  <si>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</si>
  <si>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</si>
  <si>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</si>
  <si>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</si>
  <si>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</si>
  <si>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</si>
  <si>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</si>
  <si>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</si>
  <si>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</si>
  <si>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</si>
  <si>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</si>
  <si>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</si>
  <si>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</si>
  <si>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</si>
  <si>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</si>
  <si>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</si>
  <si>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</si>
  <si>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</si>
  <si>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</si>
  <si>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</si>
  <si>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</si>
  <si>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</si>
  <si>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</si>
  <si>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</si>
  <si>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</si>
  <si>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</si>
  <si>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</si>
  <si>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</si>
  <si>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</si>
  <si>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</si>
  <si>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</si>
  <si>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</si>
  <si>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</si>
  <si>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</si>
  <si>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</si>
  <si>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</si>
  <si>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</si>
  <si>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</si>
  <si>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</si>
  <si>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</si>
  <si>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</si>
  <si>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</si>
  <si>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</si>
  <si>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</si>
  <si>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</si>
  <si>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</si>
  <si>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</si>
  <si>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</si>
  <si>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</si>
  <si>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</si>
  <si>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</si>
  <si>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</si>
  <si>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</si>
  <si>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</si>
  <si>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</si>
  <si>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</si>
  <si>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</si>
  <si>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</si>
  <si>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</si>
  <si>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</si>
  <si>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</si>
  <si>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</si>
  <si>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</si>
  <si>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</si>
  <si>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</si>
  <si>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</si>
  <si>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</si>
  <si>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</si>
  <si>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</si>
  <si>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</si>
  <si>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</si>
  <si>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</si>
  <si>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</si>
  <si>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</si>
  <si>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</si>
  <si>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</si>
  <si>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</si>
  <si>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</si>
  <si>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</si>
  <si>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</si>
  <si>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</si>
  <si>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</si>
  <si>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</si>
  <si>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</si>
  <si>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</si>
  <si>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</si>
  <si>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</si>
  <si>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</si>
  <si>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</si>
  <si>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</si>
  <si>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</si>
  <si>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</si>
  <si>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</si>
  <si>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</si>
  <si>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</si>
  <si>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</si>
  <si>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</si>
  <si>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</si>
  <si>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</si>
  <si>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 xml:space="preserve"> </t>
  </si>
  <si>
    <t>PREV CLOSE</t>
  </si>
  <si>
    <t>IMG</t>
  </si>
  <si>
    <t>SKYAVN</t>
  </si>
  <si>
    <t>NOTORE</t>
  </si>
  <si>
    <t>Please find below the price list for May 17,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</si>
</sst>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3">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151</xdr:row>
      <xdr:rowOff>152399</xdr:rowOff>
    </xdr:from>
    <xdr:to>
      <xdr:col>5</xdr:col>
      <xdr:colOff>704306</xdr:colOff>
      <xdr:row>162</xdr:row>
      <xdr:rowOff>47625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23875" y="31661099"/>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2" t="str">
        <f>'Final Price List'!C9</f>
        <v>Previous Close</v>
      </c>
      <c r="C2" s="164" t="str">
        <f>'Final Price List'!F9</f>
        <v>Today's Close</v>
      </c>
      <c r="D2" s="166" t="str">
        <f>'Final Price List'!H9</f>
        <v>Value (NGN)</v>
      </c>
      <c r="E2" s="164" t="str">
        <f>'Final Price List'!I9</f>
        <v>Today's Price Change</v>
      </c>
      <c r="F2" s="164" t="str">
        <f>'Final Price List'!J9</f>
        <v>YTD Price Change</v>
      </c>
      <c r="I2" s="10"/>
      <c r="J2" s="162" t="str">
        <f>'Final Price List'!G9</f>
        <v>Volume Traded (Units)</v>
      </c>
      <c r="K2" s="162" t="str">
        <f>'Final Price List'!H9</f>
        <v>Value (NGN)</v>
      </c>
    </row>
    <row r="3" spans="1:11" x14ac:dyDescent="0.25">
      <c r="A3" s="11" t="s">
        <v>519</v>
      </c>
      <c r="B3" s="163"/>
      <c r="C3" s="165"/>
      <c r="D3" s="167"/>
      <c r="E3" s="165"/>
      <c r="F3" s="165"/>
      <c r="G3" s="9"/>
      <c r="I3" s="11" t="s">
        <v>567</v>
      </c>
      <c r="J3" s="163"/>
      <c r="K3" s="163"/>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2" t="str">
        <f>B2</f>
        <v>Previous Close</v>
      </c>
      <c r="C16" s="162" t="str">
        <f t="shared" ref="C16:F16" si="0">C2</f>
        <v>Today's Close</v>
      </c>
      <c r="D16" s="162" t="str">
        <f t="shared" si="0"/>
        <v>Value (NGN)</v>
      </c>
      <c r="E16" s="162" t="str">
        <f t="shared" si="0"/>
        <v>Today's Price Change</v>
      </c>
      <c r="F16" s="162" t="str">
        <f t="shared" si="0"/>
        <v>YTD Price Change</v>
      </c>
    </row>
    <row r="17" spans="1:6" x14ac:dyDescent="0.25">
      <c r="A17" s="11" t="s">
        <v>520</v>
      </c>
      <c r="B17" s="163"/>
      <c r="C17" s="163"/>
      <c r="D17" s="163"/>
      <c r="E17" s="163"/>
      <c r="F17" s="163"/>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44698</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0" t="s">
        <v>532</v>
      </c>
      <c r="C3" s="171"/>
      <c r="D3" s="171"/>
      <c r="E3" s="171"/>
      <c r="F3" s="171"/>
      <c r="G3" s="171"/>
      <c r="H3" s="171"/>
      <c r="I3" s="54"/>
      <c r="J3" s="168"/>
      <c r="K3" s="168"/>
      <c r="L3" s="168"/>
      <c r="N3" s="51"/>
      <c r="O3" s="51"/>
      <c r="P3" s="51"/>
      <c r="Q3" s="52"/>
    </row>
    <row r="4" spans="2:44" x14ac:dyDescent="0.25">
      <c r="B4" s="55"/>
      <c r="C4" s="56"/>
      <c r="D4" s="56"/>
      <c r="E4" s="56"/>
      <c r="F4" s="56"/>
      <c r="G4" s="56"/>
      <c r="H4" s="56"/>
      <c r="I4" s="54"/>
      <c r="J4" s="168"/>
      <c r="K4" s="168"/>
      <c r="L4" s="168"/>
      <c r="N4" s="51"/>
      <c r="O4" s="51"/>
      <c r="P4" s="51"/>
      <c r="Q4" s="52"/>
    </row>
    <row r="5" spans="2:44" ht="21" x14ac:dyDescent="0.35">
      <c r="B5" s="172" t="s">
        <v>350</v>
      </c>
      <c r="C5" s="173"/>
      <c r="D5" s="173"/>
      <c r="E5" s="173"/>
      <c r="F5" s="173"/>
      <c r="G5" s="173"/>
      <c r="H5" s="173"/>
      <c r="I5" s="54"/>
      <c r="J5" s="168"/>
      <c r="K5" s="168"/>
      <c r="L5" s="168"/>
      <c r="N5" s="51"/>
      <c r="O5" s="51"/>
      <c r="P5" s="51"/>
      <c r="Q5" s="52"/>
    </row>
    <row r="6" spans="2:44" ht="16.5" thickBot="1" x14ac:dyDescent="0.3">
      <c r="B6" s="174">
        <f ca="1">TODAY()</f>
        <v>44698</v>
      </c>
      <c r="C6" s="175"/>
      <c r="D6" s="175"/>
      <c r="E6" s="175"/>
      <c r="F6" s="175"/>
      <c r="G6" s="175"/>
      <c r="H6" s="175"/>
      <c r="I6" s="49"/>
      <c r="J6" s="169"/>
      <c r="K6" s="169"/>
      <c r="L6" s="169"/>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6" t="s">
        <v>349</v>
      </c>
      <c r="D8" s="177"/>
      <c r="E8" s="177"/>
      <c r="F8" s="178"/>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632</v>
      </c>
      <c r="H3" s="145">
        <v>2210935</v>
      </c>
      <c r="S3" s="22">
        <v>0</v>
      </c>
    </row>
    <row r="4" spans="1:19" x14ac:dyDescent="0.25">
      <c r="A4" s="122" t="s">
        <v>17</v>
      </c>
      <c r="B4" s="123">
        <v>6.6</v>
      </c>
      <c r="C4" s="123">
        <v>6.6</v>
      </c>
      <c r="D4" s="123">
        <v>6.6</v>
      </c>
      <c r="E4" s="123">
        <v>6.6</v>
      </c>
      <c r="F4" s="124">
        <v>6.6</v>
      </c>
      <c r="G4" s="145" t="s">
        <v>640</v>
      </c>
      <c r="H4" s="145" t="s">
        <v>641</v>
      </c>
      <c r="S4" s="22">
        <v>-5.2631578947368474E-2</v>
      </c>
    </row>
    <row r="5" spans="1:19" x14ac:dyDescent="0.25">
      <c r="A5" s="122" t="s">
        <v>118</v>
      </c>
      <c r="B5" s="123">
        <v>1.4</v>
      </c>
      <c r="C5" s="123">
        <v>1.4</v>
      </c>
      <c r="D5" s="123">
        <v>1.4</v>
      </c>
      <c r="E5" s="123">
        <v>1.4</v>
      </c>
      <c r="F5" s="124">
        <v>1.4</v>
      </c>
      <c r="G5" s="145" t="s">
        <v>597</v>
      </c>
      <c r="H5" s="145">
        <v>97557.6</v>
      </c>
      <c r="S5" s="22">
        <v>0</v>
      </c>
    </row>
    <row r="6" spans="1:19" x14ac:dyDescent="0.25">
      <c r="A6" s="122" t="s">
        <v>297</v>
      </c>
      <c r="B6" s="123">
        <v>13.8</v>
      </c>
      <c r="C6" s="123">
        <v>13.8</v>
      </c>
      <c r="D6" s="123">
        <v>13.8</v>
      </c>
      <c r="E6" s="123">
        <v>13.8</v>
      </c>
      <c r="F6" s="124">
        <v>13.8</v>
      </c>
      <c r="G6" s="145" t="s">
        <v>617</v>
      </c>
      <c r="H6" s="145" t="s">
        <v>618</v>
      </c>
      <c r="S6" s="22">
        <v>0</v>
      </c>
    </row>
    <row r="7" spans="1:19" x14ac:dyDescent="0.25">
      <c r="A7" s="122" t="s">
        <v>63</v>
      </c>
      <c r="B7" s="123">
        <v>2.54</v>
      </c>
      <c r="C7" s="123">
        <v>2.54</v>
      </c>
      <c r="D7" s="123">
        <v>2.54</v>
      </c>
      <c r="E7" s="123">
        <v>2.54</v>
      </c>
      <c r="F7" s="124">
        <v>2.54</v>
      </c>
      <c r="G7" s="145" t="s">
        <v>603</v>
      </c>
      <c r="H7" s="145" t="s">
        <v>604</v>
      </c>
      <c r="S7" s="22">
        <v>-2.857142857142847E-2</v>
      </c>
    </row>
    <row r="8" spans="1:19" x14ac:dyDescent="0.25">
      <c r="A8" s="122" t="s">
        <v>88</v>
      </c>
      <c r="B8" s="123">
        <v>2.0699999999999998</v>
      </c>
      <c r="C8" s="123">
        <v>2.0699999999999998</v>
      </c>
      <c r="D8" s="123">
        <v>2.0699999999999998</v>
      </c>
      <c r="E8" s="123">
        <v>2.0699999999999998</v>
      </c>
      <c r="F8" s="124">
        <v>2.0699999999999998</v>
      </c>
      <c r="G8" s="145" t="s">
        <v>623</v>
      </c>
      <c r="H8" s="145">
        <v>79060</v>
      </c>
      <c r="S8" s="22">
        <v>0</v>
      </c>
    </row>
    <row r="9" spans="1:19" x14ac:dyDescent="0.25">
      <c r="A9" s="122" t="s">
        <v>65</v>
      </c>
      <c r="B9" s="123">
        <v>2.14</v>
      </c>
      <c r="C9" s="123">
        <v>2.14</v>
      </c>
      <c r="D9" s="123">
        <v>2.14</v>
      </c>
      <c r="E9" s="123">
        <v>2.14</v>
      </c>
      <c r="F9" s="124">
        <v>2.14</v>
      </c>
      <c r="G9" s="145" t="s">
        <v>616</v>
      </c>
      <c r="H9" s="145">
        <v>91353</v>
      </c>
      <c r="S9" s="22">
        <v>0</v>
      </c>
    </row>
    <row r="10" spans="1:19" x14ac:dyDescent="0.25">
      <c r="A10" s="122" t="s">
        <v>86</v>
      </c>
      <c r="B10" s="123">
        <v>0.41</v>
      </c>
      <c r="C10" s="123">
        <v>0.41</v>
      </c>
      <c r="D10" s="123">
        <v>0.41</v>
      </c>
      <c r="E10" s="123">
        <v>0.41</v>
      </c>
      <c r="F10" s="124">
        <v>0.41</v>
      </c>
      <c r="G10" s="145" t="s">
        <v>613</v>
      </c>
      <c r="H10" s="145">
        <v>15459.05</v>
      </c>
      <c r="S10" s="22">
        <v>0</v>
      </c>
    </row>
    <row r="11" spans="1:19" x14ac:dyDescent="0.25">
      <c r="A11" s="122" t="s">
        <v>55</v>
      </c>
      <c r="B11" s="123">
        <v>8.5</v>
      </c>
      <c r="C11" s="123">
        <v>8.5</v>
      </c>
      <c r="D11" s="123">
        <v>8.5</v>
      </c>
      <c r="E11" s="123">
        <v>8.5</v>
      </c>
      <c r="F11" s="124">
        <v>8.5</v>
      </c>
      <c r="G11" s="145" t="s">
        <v>620</v>
      </c>
      <c r="H11" s="145" t="s">
        <v>621</v>
      </c>
      <c r="S11" s="22">
        <v>0</v>
      </c>
    </row>
    <row r="12" spans="1:19" x14ac:dyDescent="0.25">
      <c r="A12" s="122" t="s">
        <v>107</v>
      </c>
      <c r="B12" s="123">
        <v>13.15</v>
      </c>
      <c r="C12" s="123">
        <v>13.15</v>
      </c>
      <c r="D12" s="123">
        <v>13.15</v>
      </c>
      <c r="E12" s="123">
        <v>13.15</v>
      </c>
      <c r="F12" s="124">
        <v>13.15</v>
      </c>
      <c r="G12" s="145" t="s">
        <v>595</v>
      </c>
      <c r="H12" s="145" t="s">
        <v>596</v>
      </c>
      <c r="S12" s="22">
        <v>0</v>
      </c>
    </row>
    <row r="13" spans="1:19" x14ac:dyDescent="0.25">
      <c r="A13" s="122" t="s">
        <v>21</v>
      </c>
      <c r="B13" s="123">
        <v>0.8</v>
      </c>
      <c r="C13" s="123">
        <v>0.8</v>
      </c>
      <c r="D13" s="123">
        <v>0.8</v>
      </c>
      <c r="E13" s="123">
        <v>0.8</v>
      </c>
      <c r="F13" s="124">
        <v>0.8</v>
      </c>
      <c r="G13" s="145" t="s">
        <v>593</v>
      </c>
      <c r="H13" s="145">
        <v>21787</v>
      </c>
      <c r="S13" s="22">
        <v>0</v>
      </c>
    </row>
    <row r="14" spans="1:19" x14ac:dyDescent="0.25">
      <c r="A14" s="122" t="s">
        <v>28</v>
      </c>
      <c r="B14" s="123">
        <v>6.7</v>
      </c>
      <c r="C14" s="123">
        <v>6.7</v>
      </c>
      <c r="D14" s="123">
        <v>6.7</v>
      </c>
      <c r="E14" s="123">
        <v>6.7</v>
      </c>
      <c r="F14" s="124">
        <v>6.7</v>
      </c>
      <c r="G14" s="145" t="s">
        <v>586</v>
      </c>
      <c r="H14" s="145" t="s">
        <v>587</v>
      </c>
      <c r="S14" s="22">
        <v>-6.8421052631578938E-2</v>
      </c>
    </row>
    <row r="15" spans="1:19" x14ac:dyDescent="0.25">
      <c r="A15" s="122" t="s">
        <v>580</v>
      </c>
      <c r="B15" s="123">
        <v>13.8</v>
      </c>
      <c r="C15" s="123">
        <v>13.8</v>
      </c>
      <c r="D15" s="123">
        <v>13.8</v>
      </c>
      <c r="E15" s="123">
        <v>13.8</v>
      </c>
      <c r="F15" s="124">
        <v>13.8</v>
      </c>
      <c r="G15" s="145" t="s">
        <v>584</v>
      </c>
      <c r="H15" s="145" t="s">
        <v>585</v>
      </c>
      <c r="S15" s="22">
        <v>0</v>
      </c>
    </row>
    <row r="16" spans="1:19" x14ac:dyDescent="0.25">
      <c r="A16" s="122" t="s">
        <v>75</v>
      </c>
      <c r="B16" s="123">
        <v>4.25</v>
      </c>
      <c r="C16" s="123">
        <v>4.25</v>
      </c>
      <c r="D16" s="123">
        <v>4.25</v>
      </c>
      <c r="E16" s="123">
        <v>4.25</v>
      </c>
      <c r="F16" s="124">
        <v>4.25</v>
      </c>
      <c r="G16" s="145" t="s">
        <v>645</v>
      </c>
      <c r="H16" s="145">
        <v>74524.600000000006</v>
      </c>
      <c r="S16" s="22">
        <v>-2.7173913043478271E-2</v>
      </c>
    </row>
    <row r="17" spans="1:19" x14ac:dyDescent="0.25">
      <c r="A17" s="122" t="s">
        <v>113</v>
      </c>
      <c r="B17" s="123">
        <v>0.95</v>
      </c>
      <c r="C17" s="123">
        <v>0.95</v>
      </c>
      <c r="D17" s="123">
        <v>0.95</v>
      </c>
      <c r="E17" s="123">
        <v>0.95</v>
      </c>
      <c r="F17" s="124">
        <v>0.95</v>
      </c>
      <c r="G17" s="145" t="s">
        <v>638</v>
      </c>
      <c r="H17" s="145">
        <v>15886</v>
      </c>
      <c r="S17" s="22">
        <v>0</v>
      </c>
    </row>
    <row r="18" spans="1:19" x14ac:dyDescent="0.25">
      <c r="A18" s="122" t="s">
        <v>304</v>
      </c>
      <c r="B18" s="123">
        <v>1</v>
      </c>
      <c r="C18" s="123">
        <v>1</v>
      </c>
      <c r="D18" s="123">
        <v>1</v>
      </c>
      <c r="E18" s="123">
        <v>1</v>
      </c>
      <c r="F18" s="124">
        <v>1</v>
      </c>
      <c r="G18" s="145" t="s">
        <v>611</v>
      </c>
      <c r="H18" s="145" t="s">
        <v>612</v>
      </c>
      <c r="S18" s="22">
        <v>0</v>
      </c>
    </row>
    <row r="19" spans="1:19" x14ac:dyDescent="0.25">
      <c r="A19" s="122" t="s">
        <v>578</v>
      </c>
      <c r="B19" s="123">
        <v>35.299999999999997</v>
      </c>
      <c r="C19" s="123">
        <v>35.299999999999997</v>
      </c>
      <c r="D19" s="123">
        <v>35.299999999999997</v>
      </c>
      <c r="E19" s="123">
        <v>35.299999999999997</v>
      </c>
      <c r="F19" s="124">
        <v>35.299999999999997</v>
      </c>
      <c r="G19" s="145" t="s">
        <v>589</v>
      </c>
      <c r="H19" s="145" t="s">
        <v>590</v>
      </c>
      <c r="S19" s="22">
        <v>0</v>
      </c>
    </row>
    <row r="20" spans="1:19" x14ac:dyDescent="0.25">
      <c r="A20" s="122" t="s">
        <v>4</v>
      </c>
      <c r="B20" s="123">
        <v>36.450000000000003</v>
      </c>
      <c r="C20" s="123">
        <v>36.450000000000003</v>
      </c>
      <c r="D20" s="123">
        <v>36.450000000000003</v>
      </c>
      <c r="E20" s="123">
        <v>36.450000000000003</v>
      </c>
      <c r="F20" s="124">
        <v>36.450000000000003</v>
      </c>
      <c r="G20" s="145" t="s">
        <v>628</v>
      </c>
      <c r="H20" s="145" t="s">
        <v>629</v>
      </c>
      <c r="S20" s="22">
        <v>0</v>
      </c>
    </row>
    <row r="21" spans="1:19" x14ac:dyDescent="0.25">
      <c r="A21" s="122" t="s">
        <v>110</v>
      </c>
      <c r="B21" s="123">
        <v>96.3</v>
      </c>
      <c r="C21" s="123">
        <v>96.3</v>
      </c>
      <c r="D21" s="123">
        <v>96.3</v>
      </c>
      <c r="E21" s="123">
        <v>96.3</v>
      </c>
      <c r="F21" s="124">
        <v>96.3</v>
      </c>
      <c r="G21" s="145" t="s">
        <v>635</v>
      </c>
      <c r="H21" s="145">
        <v>1247730.2</v>
      </c>
      <c r="S21" s="22">
        <v>0</v>
      </c>
    </row>
    <row r="22" spans="1:19" x14ac:dyDescent="0.25">
      <c r="A22" s="122" t="s">
        <v>125</v>
      </c>
      <c r="B22" s="123">
        <v>0.2</v>
      </c>
      <c r="C22" s="123">
        <v>0.2</v>
      </c>
      <c r="D22" s="123">
        <v>0.2</v>
      </c>
      <c r="E22" s="123">
        <v>0.2</v>
      </c>
      <c r="F22" s="124">
        <v>0.2</v>
      </c>
      <c r="G22" s="145" t="s">
        <v>605</v>
      </c>
      <c r="H22" s="145" t="s">
        <v>606</v>
      </c>
      <c r="S22" s="22">
        <v>0</v>
      </c>
    </row>
    <row r="23" spans="1:19" x14ac:dyDescent="0.25">
      <c r="A23" s="122" t="s">
        <v>130</v>
      </c>
      <c r="B23" s="123">
        <v>0.2</v>
      </c>
      <c r="C23" s="123">
        <v>0.2</v>
      </c>
      <c r="D23" s="123">
        <v>0.2</v>
      </c>
      <c r="E23" s="123">
        <v>0.2</v>
      </c>
      <c r="F23" s="124">
        <v>0.2</v>
      </c>
      <c r="G23" s="145" t="s">
        <v>605</v>
      </c>
      <c r="H23" s="145" t="s">
        <v>606</v>
      </c>
      <c r="S23" s="22">
        <v>-3.8277511961722577E-2</v>
      </c>
    </row>
    <row r="24" spans="1:19" x14ac:dyDescent="0.25">
      <c r="A24" s="122" t="s">
        <v>97</v>
      </c>
      <c r="B24" s="123">
        <v>0.2</v>
      </c>
      <c r="C24" s="123">
        <v>0.2</v>
      </c>
      <c r="D24" s="123">
        <v>0.2</v>
      </c>
      <c r="E24" s="123">
        <v>0.2</v>
      </c>
      <c r="F24" s="124">
        <v>0.2</v>
      </c>
      <c r="G24" s="145" t="s">
        <v>605</v>
      </c>
      <c r="H24" s="145" t="s">
        <v>606</v>
      </c>
      <c r="S24" s="22">
        <v>6.9767441860465018E-2</v>
      </c>
    </row>
    <row r="25" spans="1:19" x14ac:dyDescent="0.25">
      <c r="A25" s="122" t="s">
        <v>20</v>
      </c>
      <c r="B25" s="123">
        <v>11.7</v>
      </c>
      <c r="C25" s="123">
        <v>11.7</v>
      </c>
      <c r="D25" s="123">
        <v>11.85</v>
      </c>
      <c r="E25" s="123">
        <v>11.35</v>
      </c>
      <c r="F25" s="124">
        <v>11.4</v>
      </c>
      <c r="G25" s="145">
        <v>38672478</v>
      </c>
      <c r="H25" s="145" t="s">
        <v>648</v>
      </c>
      <c r="S25" s="22">
        <v>6.4935064935064846E-2</v>
      </c>
    </row>
    <row r="26" spans="1:19" x14ac:dyDescent="0.25">
      <c r="A26" s="122" t="s">
        <v>13</v>
      </c>
      <c r="B26" s="123">
        <v>17.7</v>
      </c>
      <c r="C26" s="123">
        <v>17.7</v>
      </c>
      <c r="D26" s="123">
        <v>17.850000000000001</v>
      </c>
      <c r="E26" s="123">
        <v>17.5</v>
      </c>
      <c r="F26" s="124">
        <v>17.55</v>
      </c>
      <c r="G26" s="145">
        <v>22252257</v>
      </c>
      <c r="H26" s="145" t="s">
        <v>607</v>
      </c>
      <c r="S26" s="22">
        <v>0</v>
      </c>
    </row>
    <row r="27" spans="1:19" x14ac:dyDescent="0.25">
      <c r="A27" s="122" t="s">
        <v>239</v>
      </c>
      <c r="B27" s="123">
        <v>3.95</v>
      </c>
      <c r="C27" s="123">
        <v>3.95</v>
      </c>
      <c r="D27" s="123">
        <v>4</v>
      </c>
      <c r="E27" s="123">
        <v>3.9</v>
      </c>
      <c r="F27" s="124">
        <v>3.9</v>
      </c>
      <c r="G27" s="145">
        <v>14936741</v>
      </c>
      <c r="H27" s="145" t="s">
        <v>601</v>
      </c>
      <c r="S27" s="22">
        <v>9.009009009008917E-3</v>
      </c>
    </row>
    <row r="28" spans="1:19" x14ac:dyDescent="0.25">
      <c r="A28" s="122" t="s">
        <v>9</v>
      </c>
      <c r="B28" s="123">
        <v>5.95</v>
      </c>
      <c r="C28" s="123">
        <v>5.95</v>
      </c>
      <c r="D28" s="123">
        <v>5.85</v>
      </c>
      <c r="E28" s="123">
        <v>5.65</v>
      </c>
      <c r="F28" s="124">
        <v>5.75</v>
      </c>
      <c r="G28" s="144">
        <v>14109438</v>
      </c>
      <c r="H28" s="144" t="s">
        <v>581</v>
      </c>
      <c r="S28" s="22">
        <v>-3.1746031746031744E-2</v>
      </c>
    </row>
    <row r="29" spans="1:19" x14ac:dyDescent="0.25">
      <c r="A29" s="122" t="s">
        <v>12</v>
      </c>
      <c r="B29" s="123">
        <v>1.78</v>
      </c>
      <c r="C29" s="123">
        <v>1.78</v>
      </c>
      <c r="D29" s="123">
        <v>1.78</v>
      </c>
      <c r="E29" s="123">
        <v>1.75</v>
      </c>
      <c r="F29" s="124">
        <v>1.75</v>
      </c>
      <c r="G29" s="145">
        <v>10654319</v>
      </c>
      <c r="H29" s="145" t="s">
        <v>602</v>
      </c>
      <c r="S29" s="22">
        <v>-6.341463414634152E-2</v>
      </c>
    </row>
    <row r="30" spans="1:19" x14ac:dyDescent="0.25">
      <c r="A30" s="122" t="s">
        <v>24</v>
      </c>
      <c r="B30" s="123">
        <v>25.65</v>
      </c>
      <c r="C30" s="123">
        <v>25.65</v>
      </c>
      <c r="D30" s="123">
        <v>24.8</v>
      </c>
      <c r="E30" s="123">
        <v>24.8</v>
      </c>
      <c r="F30" s="124">
        <v>24.8</v>
      </c>
      <c r="G30" s="145">
        <v>6170291</v>
      </c>
      <c r="H30" s="145" t="s">
        <v>622</v>
      </c>
      <c r="S30" s="22">
        <v>5.2083333333334814E-3</v>
      </c>
    </row>
    <row r="31" spans="1:19" x14ac:dyDescent="0.25">
      <c r="A31" s="122" t="s">
        <v>16</v>
      </c>
      <c r="B31" s="123">
        <v>5</v>
      </c>
      <c r="C31" s="123">
        <v>5</v>
      </c>
      <c r="D31" s="123">
        <v>5</v>
      </c>
      <c r="E31" s="123">
        <v>4.9000000000000004</v>
      </c>
      <c r="F31" s="124">
        <v>4.95</v>
      </c>
      <c r="G31" s="145">
        <v>6161153</v>
      </c>
      <c r="H31" s="145" t="s">
        <v>639</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637</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599</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642</v>
      </c>
      <c r="S37" s="22">
        <v>0</v>
      </c>
    </row>
    <row r="38" spans="1:19" x14ac:dyDescent="0.25">
      <c r="A38" s="122" t="s">
        <v>577</v>
      </c>
      <c r="B38" s="123">
        <v>90</v>
      </c>
      <c r="C38" s="123">
        <v>90</v>
      </c>
      <c r="D38" s="123">
        <v>98.4</v>
      </c>
      <c r="E38" s="123">
        <v>98.4</v>
      </c>
      <c r="F38" s="124">
        <v>98.4</v>
      </c>
      <c r="G38" s="145">
        <v>1781766</v>
      </c>
      <c r="H38" s="145" t="s">
        <v>619</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610</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594</v>
      </c>
      <c r="S43" s="22">
        <v>0</v>
      </c>
    </row>
    <row r="44" spans="1:19" x14ac:dyDescent="0.25">
      <c r="A44" s="122" t="s">
        <v>282</v>
      </c>
      <c r="B44" s="123">
        <v>129.69999999999999</v>
      </c>
      <c r="C44" s="123">
        <v>129.69999999999999</v>
      </c>
      <c r="D44" s="123">
        <v>116.8</v>
      </c>
      <c r="E44" s="123">
        <v>116.8</v>
      </c>
      <c r="F44" s="124">
        <v>116.8</v>
      </c>
      <c r="G44" s="145">
        <v>1287082</v>
      </c>
      <c r="H44" s="145" t="s">
        <v>598</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646</v>
      </c>
      <c r="S48" s="22">
        <v>-7.6923076923076983E-2</v>
      </c>
    </row>
    <row r="49" spans="1:19" x14ac:dyDescent="0.25">
      <c r="A49" s="122" t="s">
        <v>2</v>
      </c>
      <c r="B49" s="123">
        <v>0.59</v>
      </c>
      <c r="C49" s="123">
        <v>0.59</v>
      </c>
      <c r="D49" s="123">
        <v>0.64</v>
      </c>
      <c r="E49" s="123">
        <v>0.64</v>
      </c>
      <c r="F49" s="124">
        <v>0.64</v>
      </c>
      <c r="G49" s="145">
        <v>547135</v>
      </c>
      <c r="H49" s="145" t="s">
        <v>614</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647</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592</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582</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633</v>
      </c>
      <c r="S61" s="22">
        <v>0</v>
      </c>
    </row>
    <row r="62" spans="1:19" x14ac:dyDescent="0.25">
      <c r="A62" s="122" t="s">
        <v>216</v>
      </c>
      <c r="B62" s="123">
        <v>0.98</v>
      </c>
      <c r="C62" s="123">
        <v>0.98</v>
      </c>
      <c r="D62" s="123">
        <v>0.98</v>
      </c>
      <c r="E62" s="123">
        <v>0.98</v>
      </c>
      <c r="F62" s="124">
        <v>0.98</v>
      </c>
      <c r="G62" s="145">
        <v>211275</v>
      </c>
      <c r="H62" s="145" t="s">
        <v>608</v>
      </c>
      <c r="S62" s="22">
        <v>0</v>
      </c>
    </row>
    <row r="63" spans="1:19" x14ac:dyDescent="0.25">
      <c r="A63" s="122" t="s">
        <v>248</v>
      </c>
      <c r="B63" s="123">
        <v>1.75</v>
      </c>
      <c r="C63" s="123">
        <v>1.75</v>
      </c>
      <c r="D63" s="123">
        <v>1.75</v>
      </c>
      <c r="E63" s="123">
        <v>1.75</v>
      </c>
      <c r="F63" s="124">
        <v>1.75</v>
      </c>
      <c r="G63" s="145">
        <v>200006</v>
      </c>
      <c r="H63" s="145" t="s">
        <v>615</v>
      </c>
      <c r="S63" s="22">
        <v>0</v>
      </c>
    </row>
    <row r="64" spans="1:19" x14ac:dyDescent="0.25">
      <c r="A64" s="122" t="s">
        <v>69</v>
      </c>
      <c r="B64" s="123">
        <v>0.9</v>
      </c>
      <c r="C64" s="123">
        <v>0.9</v>
      </c>
      <c r="D64" s="123">
        <v>0.9</v>
      </c>
      <c r="E64" s="123">
        <v>0.9</v>
      </c>
      <c r="F64" s="124">
        <v>0.9</v>
      </c>
      <c r="G64" s="145">
        <v>180000</v>
      </c>
      <c r="H64" s="145" t="s">
        <v>609</v>
      </c>
      <c r="S64" s="22">
        <v>0</v>
      </c>
    </row>
    <row r="65" spans="1:19" x14ac:dyDescent="0.25">
      <c r="A65" s="122" t="s">
        <v>56</v>
      </c>
      <c r="B65" s="123">
        <v>765</v>
      </c>
      <c r="C65" s="123">
        <v>765</v>
      </c>
      <c r="D65" s="123">
        <v>765</v>
      </c>
      <c r="E65" s="123">
        <v>765</v>
      </c>
      <c r="F65" s="124">
        <v>765</v>
      </c>
      <c r="G65" s="145">
        <v>165505</v>
      </c>
      <c r="H65" s="145" t="s">
        <v>624</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626</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591</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627</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625</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636</v>
      </c>
      <c r="S75" s="22">
        <v>0</v>
      </c>
    </row>
    <row r="76" spans="1:19" x14ac:dyDescent="0.25">
      <c r="A76" s="122" t="s">
        <v>579</v>
      </c>
      <c r="B76" s="123">
        <v>298.89999999999998</v>
      </c>
      <c r="C76" s="123">
        <v>298.89999999999998</v>
      </c>
      <c r="D76" s="123">
        <v>298.89999999999998</v>
      </c>
      <c r="E76" s="123">
        <v>298.89999999999998</v>
      </c>
      <c r="F76" s="124">
        <v>298.89999999999998</v>
      </c>
      <c r="G76" s="145">
        <v>1768</v>
      </c>
      <c r="H76" s="145" t="s">
        <v>583</v>
      </c>
      <c r="S76" s="22">
        <v>-9.6491228070175405E-2</v>
      </c>
    </row>
    <row r="77" spans="1:19" x14ac:dyDescent="0.25">
      <c r="A77" s="122" t="s">
        <v>293</v>
      </c>
      <c r="B77" s="123">
        <v>2.39</v>
      </c>
      <c r="C77" s="123">
        <v>2.39</v>
      </c>
      <c r="D77" s="123">
        <v>2.39</v>
      </c>
      <c r="E77" s="123">
        <v>2.39</v>
      </c>
      <c r="F77" s="124">
        <v>2.39</v>
      </c>
      <c r="G77" s="145">
        <v>1500</v>
      </c>
      <c r="H77" s="145" t="s">
        <v>600</v>
      </c>
      <c r="S77" s="22">
        <v>0</v>
      </c>
    </row>
    <row r="78" spans="1:19" x14ac:dyDescent="0.25">
      <c r="A78" s="122" t="s">
        <v>643</v>
      </c>
      <c r="B78" s="123">
        <v>2.4</v>
      </c>
      <c r="C78" s="123">
        <v>2.4</v>
      </c>
      <c r="D78" s="123">
        <v>2.4</v>
      </c>
      <c r="E78" s="123">
        <v>2.4</v>
      </c>
      <c r="F78" s="124">
        <v>2.4</v>
      </c>
      <c r="G78" s="145">
        <v>1400</v>
      </c>
      <c r="H78" s="145" t="s">
        <v>644</v>
      </c>
      <c r="S78" s="22">
        <v>0</v>
      </c>
    </row>
    <row r="79" spans="1:19" x14ac:dyDescent="0.25">
      <c r="A79" s="122" t="s">
        <v>91</v>
      </c>
      <c r="B79" s="123">
        <v>0.2</v>
      </c>
      <c r="C79" s="123">
        <v>0.2</v>
      </c>
      <c r="D79" s="123">
        <v>0.2</v>
      </c>
      <c r="E79" s="123">
        <v>0.2</v>
      </c>
      <c r="F79" s="124">
        <v>0.2</v>
      </c>
      <c r="G79" s="145">
        <v>1000</v>
      </c>
      <c r="H79" s="145" t="s">
        <v>631</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612</v>
      </c>
      <c r="S81" s="22">
        <v>-1.5904572564612307E-2</v>
      </c>
    </row>
    <row r="82" spans="1:19" x14ac:dyDescent="0.25">
      <c r="A82" s="122" t="s">
        <v>105</v>
      </c>
      <c r="B82" s="123">
        <v>1.99</v>
      </c>
      <c r="C82" s="123">
        <v>1.99</v>
      </c>
      <c r="D82" s="123">
        <v>1.99</v>
      </c>
      <c r="E82" s="123">
        <v>1.99</v>
      </c>
      <c r="F82" s="124">
        <v>1.99</v>
      </c>
      <c r="G82" s="145">
        <v>50</v>
      </c>
      <c r="H82" s="145" t="s">
        <v>634</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630</v>
      </c>
      <c r="K83" s="22"/>
      <c r="S83" s="22">
        <v>0</v>
      </c>
    </row>
    <row r="84" spans="1:19" x14ac:dyDescent="0.25">
      <c r="A84" s="122" t="s">
        <v>104</v>
      </c>
      <c r="B84" s="123">
        <v>70</v>
      </c>
      <c r="C84" s="123">
        <v>70</v>
      </c>
      <c r="D84" s="123">
        <v>70</v>
      </c>
      <c r="E84" s="123">
        <v>70</v>
      </c>
      <c r="F84" s="124">
        <v>70</v>
      </c>
      <c r="G84" s="145">
        <v>7</v>
      </c>
      <c r="H84" s="145" t="s">
        <v>588</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50"/>
  <sheetViews>
    <sheetView showGridLines="0" tabSelected="1" topLeftCell="A19" zoomScaleNormal="100" workbookViewId="0">
      <selection activeCell="B4" sqref="B4"/>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652</v>
      </c>
    </row>
    <row r="3" spans="2:9" ht="16.5" x14ac:dyDescent="0.3">
      <c r="B3" s="150" t="s">
        <v>661</v>
      </c>
    </row>
    <row r="5" spans="2:9" x14ac:dyDescent="0.25">
      <c r="B5" s="181" t="s">
        <v>556</v>
      </c>
      <c r="C5" s="181"/>
      <c r="D5" s="181"/>
      <c r="E5" s="181"/>
      <c r="F5" s="181"/>
      <c r="G5" s="181"/>
      <c r="H5" s="181"/>
      <c r="I5" s="181"/>
    </row>
    <row r="6" spans="2:9" x14ac:dyDescent="0.25">
      <c r="B6" s="151" t="s">
        <v>557</v>
      </c>
      <c r="C6" s="152"/>
      <c r="D6" s="152"/>
      <c r="E6" s="152"/>
      <c r="F6" s="182" t="s">
        <v>558</v>
      </c>
      <c r="G6" s="182"/>
      <c r="H6" s="182"/>
      <c r="I6" s="182"/>
    </row>
    <row r="7" spans="2:9" x14ac:dyDescent="0.25">
      <c r="B7" s="179" t="s">
        <v>559</v>
      </c>
      <c r="C7" s="136" t="s">
        <v>560</v>
      </c>
      <c r="D7" s="136" t="s">
        <v>561</v>
      </c>
      <c r="E7" s="136" t="s">
        <v>562</v>
      </c>
      <c r="F7" s="180" t="s">
        <v>559</v>
      </c>
      <c r="G7" s="136" t="s">
        <v>563</v>
      </c>
      <c r="H7" s="136" t="s">
        <v>564</v>
      </c>
      <c r="I7" s="154" t="s">
        <v>565</v>
      </c>
    </row>
    <row r="8" spans="2:9" x14ac:dyDescent="0.25">
      <c r="B8" s="179"/>
      <c r="C8" s="136" t="s">
        <v>566</v>
      </c>
      <c r="D8" s="136" t="s">
        <v>566</v>
      </c>
      <c r="E8" s="136" t="s">
        <v>566</v>
      </c>
      <c r="F8" s="180"/>
      <c r="G8" s="136" t="s">
        <v>566</v>
      </c>
      <c r="H8" s="136" t="s">
        <v>566</v>
      </c>
      <c r="I8" s="154" t="s">
        <v>566</v>
      </c>
    </row>
    <row r="9" spans="2:9" x14ac:dyDescent="0.25">
      <c r="B9" s="146" t="s">
        <v>56</v>
      </c>
      <c r="C9" s="147">
        <v>1400</v>
      </c>
      <c r="D9" s="135">
        <v>1401.4</v>
      </c>
      <c r="E9" s="147">
        <f>D9-C9</f>
        <v>1.4000000000000909</v>
      </c>
      <c r="F9" s="155" t="s">
        <v>577</v>
      </c>
      <c r="G9" s="147">
        <v>260</v>
      </c>
      <c r="H9" s="135">
        <v>255.5</v>
      </c>
      <c r="I9" s="156">
        <f t="shared" ref="I9:I18" si="0">H9-G9</f>
        <v>-4.5</v>
      </c>
    </row>
    <row r="10" spans="2:9" x14ac:dyDescent="0.25">
      <c r="B10" s="146" t="s">
        <v>42</v>
      </c>
      <c r="C10" s="147">
        <v>12.05</v>
      </c>
      <c r="D10" s="135">
        <v>13.25</v>
      </c>
      <c r="E10" s="147">
        <f t="shared" ref="E10:E18" si="1">D10-C10</f>
        <v>1.1999999999999993</v>
      </c>
      <c r="F10" s="155" t="s">
        <v>54</v>
      </c>
      <c r="G10" s="147">
        <v>40.75</v>
      </c>
      <c r="H10" s="135">
        <v>37</v>
      </c>
      <c r="I10" s="156">
        <f t="shared" si="0"/>
        <v>-3.75</v>
      </c>
    </row>
    <row r="11" spans="2:9" x14ac:dyDescent="0.25">
      <c r="B11" s="146" t="s">
        <v>57</v>
      </c>
      <c r="C11" s="147">
        <v>10.9</v>
      </c>
      <c r="D11" s="135">
        <v>11.95</v>
      </c>
      <c r="E11" s="147">
        <f t="shared" si="1"/>
        <v>1.0499999999999989</v>
      </c>
      <c r="F11" s="155" t="s">
        <v>64</v>
      </c>
      <c r="G11" s="147">
        <v>7.15</v>
      </c>
      <c r="H11" s="135">
        <v>6.55</v>
      </c>
      <c r="I11" s="156">
        <f t="shared" si="0"/>
        <v>-0.60000000000000053</v>
      </c>
    </row>
    <row r="12" spans="2:9" x14ac:dyDescent="0.25">
      <c r="B12" s="146" t="s">
        <v>28</v>
      </c>
      <c r="C12" s="147">
        <v>7.2</v>
      </c>
      <c r="D12" s="135">
        <v>7.9</v>
      </c>
      <c r="E12" s="147">
        <f t="shared" si="1"/>
        <v>0.70000000000000018</v>
      </c>
      <c r="F12" s="155" t="s">
        <v>63</v>
      </c>
      <c r="G12" s="147">
        <v>12.05</v>
      </c>
      <c r="H12" s="135">
        <v>11.55</v>
      </c>
      <c r="I12" s="156">
        <f t="shared" si="0"/>
        <v>-0.5</v>
      </c>
    </row>
    <row r="13" spans="2:9" x14ac:dyDescent="0.25">
      <c r="B13" s="146" t="s">
        <v>48</v>
      </c>
      <c r="C13" s="147">
        <v>29.8</v>
      </c>
      <c r="D13" s="135">
        <v>30.5</v>
      </c>
      <c r="E13" s="147">
        <f t="shared" si="1"/>
        <v>0.69999999999999929</v>
      </c>
      <c r="F13" s="155" t="s">
        <v>46</v>
      </c>
      <c r="G13" s="147">
        <v>15</v>
      </c>
      <c r="H13" s="135">
        <v>14.6</v>
      </c>
      <c r="I13" s="156">
        <f t="shared" si="0"/>
        <v>-0.40000000000000036</v>
      </c>
    </row>
    <row r="14" spans="2:9" x14ac:dyDescent="0.25">
      <c r="B14" s="146" t="s">
        <v>52</v>
      </c>
      <c r="C14" s="147">
        <v>16.95</v>
      </c>
      <c r="D14" s="135">
        <v>17.55</v>
      </c>
      <c r="E14" s="147">
        <f t="shared" si="1"/>
        <v>0.60000000000000142</v>
      </c>
      <c r="F14" s="155" t="s">
        <v>53</v>
      </c>
      <c r="G14" s="147">
        <v>17.3</v>
      </c>
      <c r="H14" s="135">
        <v>17</v>
      </c>
      <c r="I14" s="156">
        <f t="shared" si="0"/>
        <v>-0.30000000000000071</v>
      </c>
    </row>
    <row r="15" spans="2:9" x14ac:dyDescent="0.25">
      <c r="B15" s="146" t="s">
        <v>239</v>
      </c>
      <c r="C15" s="147">
        <v>11.95</v>
      </c>
      <c r="D15" s="135">
        <v>12.35</v>
      </c>
      <c r="E15" s="147">
        <f t="shared" si="1"/>
        <v>0.40000000000000036</v>
      </c>
      <c r="F15" s="155" t="s">
        <v>20</v>
      </c>
      <c r="G15" s="147">
        <v>24.35</v>
      </c>
      <c r="H15" s="135">
        <v>24.1</v>
      </c>
      <c r="I15" s="156">
        <f t="shared" si="0"/>
        <v>-0.25</v>
      </c>
    </row>
    <row r="16" spans="2:9" x14ac:dyDescent="0.25">
      <c r="B16" s="146" t="s">
        <v>26</v>
      </c>
      <c r="C16" s="147">
        <v>28.8</v>
      </c>
      <c r="D16" s="135">
        <v>29</v>
      </c>
      <c r="E16" s="147">
        <f t="shared" si="1"/>
        <v>0.19999999999999929</v>
      </c>
      <c r="F16" s="155" t="s">
        <v>21</v>
      </c>
      <c r="G16" s="147">
        <v>3.94</v>
      </c>
      <c r="H16" s="135">
        <v>3.7</v>
      </c>
      <c r="I16" s="156">
        <f t="shared" si="0"/>
        <v>-0.23999999999999977</v>
      </c>
    </row>
    <row r="17" spans="2:9" x14ac:dyDescent="0.25">
      <c r="B17" s="146" t="s">
        <v>131</v>
      </c>
      <c r="C17" s="147">
        <v>1.37</v>
      </c>
      <c r="D17" s="135">
        <v>1.5</v>
      </c>
      <c r="E17" s="147">
        <f t="shared" si="1"/>
        <v>0.12999999999999989</v>
      </c>
      <c r="F17" s="155" t="s">
        <v>580</v>
      </c>
      <c r="G17" s="147">
        <v>15.2</v>
      </c>
      <c r="H17" s="135">
        <v>15</v>
      </c>
      <c r="I17" s="156">
        <f t="shared" si="0"/>
        <v>-0.19999999999999929</v>
      </c>
    </row>
    <row r="18" spans="2:9" ht="14.25" customHeight="1" x14ac:dyDescent="0.25">
      <c r="B18" s="146" t="s">
        <v>655</v>
      </c>
      <c r="C18" s="147">
        <v>9.6999999999999993</v>
      </c>
      <c r="D18" s="135">
        <v>9.8000000000000007</v>
      </c>
      <c r="E18" s="147">
        <f t="shared" si="1"/>
        <v>0.10000000000000142</v>
      </c>
      <c r="F18" s="155" t="s">
        <v>251</v>
      </c>
      <c r="G18" s="147">
        <v>2.12</v>
      </c>
      <c r="H18" s="135">
        <v>1.95</v>
      </c>
      <c r="I18" s="156">
        <f t="shared" si="0"/>
        <v>-0.17000000000000015</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526</v>
      </c>
      <c r="C24" s="148">
        <v>172146327</v>
      </c>
      <c r="D24" s="148">
        <v>151769200.06</v>
      </c>
      <c r="I24" s="157"/>
    </row>
    <row r="25" spans="2:9" x14ac:dyDescent="0.25">
      <c r="B25" s="146" t="s">
        <v>44</v>
      </c>
      <c r="C25" s="148">
        <v>140076331</v>
      </c>
      <c r="D25" s="148">
        <v>202127617.72999999</v>
      </c>
      <c r="I25" s="157"/>
    </row>
    <row r="26" spans="2:9" x14ac:dyDescent="0.25">
      <c r="B26" s="146" t="s">
        <v>650</v>
      </c>
      <c r="C26" s="148">
        <v>50386186</v>
      </c>
      <c r="D26" s="148">
        <v>1206461531.1500001</v>
      </c>
      <c r="I26" s="157"/>
    </row>
    <row r="27" spans="2:9" x14ac:dyDescent="0.25">
      <c r="B27" s="146" t="s">
        <v>23</v>
      </c>
      <c r="C27" s="148">
        <v>21022951</v>
      </c>
      <c r="D27" s="148">
        <v>165128695.90000001</v>
      </c>
      <c r="I27" s="157"/>
    </row>
    <row r="28" spans="2:9" x14ac:dyDescent="0.25">
      <c r="B28" s="146" t="s">
        <v>93</v>
      </c>
      <c r="C28" s="148">
        <v>13870206</v>
      </c>
      <c r="D28" s="148">
        <v>3881786.98</v>
      </c>
      <c r="I28" s="157"/>
    </row>
    <row r="29" spans="2:9" x14ac:dyDescent="0.25">
      <c r="B29" s="146" t="s">
        <v>76</v>
      </c>
      <c r="C29" s="148">
        <v>12956551</v>
      </c>
      <c r="D29" s="148">
        <v>10083553.189999999</v>
      </c>
      <c r="I29" s="157"/>
    </row>
    <row r="30" spans="2:9" x14ac:dyDescent="0.25">
      <c r="B30" s="146" t="s">
        <v>16</v>
      </c>
      <c r="C30" s="148">
        <v>10263152</v>
      </c>
      <c r="D30" s="148">
        <v>81394714.299999997</v>
      </c>
      <c r="I30" s="157"/>
    </row>
    <row r="31" spans="2:9" x14ac:dyDescent="0.25">
      <c r="B31" s="146" t="s">
        <v>26</v>
      </c>
      <c r="C31" s="148">
        <v>9604951</v>
      </c>
      <c r="D31" s="148">
        <v>279032994.60000002</v>
      </c>
      <c r="I31" s="157"/>
    </row>
    <row r="32" spans="2:9" x14ac:dyDescent="0.25">
      <c r="B32" s="146" t="s">
        <v>239</v>
      </c>
      <c r="C32" s="148">
        <v>7950309</v>
      </c>
      <c r="D32" s="148">
        <v>96050993.900000006</v>
      </c>
      <c r="I32" s="157"/>
    </row>
    <row r="33" spans="2:24" x14ac:dyDescent="0.25">
      <c r="B33" s="146" t="s">
        <v>20</v>
      </c>
      <c r="C33" s="148">
        <v>7503789</v>
      </c>
      <c r="D33" s="148">
        <v>181946665.80000001</v>
      </c>
      <c r="I33" s="157"/>
    </row>
    <row r="34" spans="2:24" x14ac:dyDescent="0.25">
      <c r="I34" s="157"/>
    </row>
    <row r="35" spans="2:24" x14ac:dyDescent="0.25">
      <c r="I35" s="157"/>
    </row>
    <row r="36" spans="2:24" x14ac:dyDescent="0.25">
      <c r="B36" s="137" t="s">
        <v>571</v>
      </c>
      <c r="C36" s="140"/>
      <c r="D36" s="140"/>
      <c r="E36" s="140"/>
      <c r="F36" s="140"/>
      <c r="G36" s="140"/>
      <c r="H36" s="140"/>
      <c r="I36" s="158"/>
      <c r="J36" s="140"/>
      <c r="K36" s="140"/>
      <c r="M36" s="130"/>
      <c r="O36" s="28"/>
      <c r="X36" s="130"/>
    </row>
    <row r="37" spans="2:24" x14ac:dyDescent="0.25">
      <c r="B37" s="153" t="s">
        <v>572</v>
      </c>
      <c r="C37" s="136" t="s">
        <v>657</v>
      </c>
      <c r="D37" s="136" t="s">
        <v>563</v>
      </c>
      <c r="E37" s="136" t="s">
        <v>573</v>
      </c>
      <c r="F37" s="136" t="s">
        <v>574</v>
      </c>
      <c r="G37" s="136" t="s">
        <v>575</v>
      </c>
      <c r="H37" s="136" t="s">
        <v>576</v>
      </c>
      <c r="I37" s="154" t="s">
        <v>323</v>
      </c>
      <c r="J37" s="136" t="s">
        <v>569</v>
      </c>
      <c r="K37" s="136" t="s">
        <v>570</v>
      </c>
      <c r="M37" s="130"/>
      <c r="O37" s="28"/>
      <c r="X37" s="130"/>
    </row>
    <row r="38" spans="2:24" x14ac:dyDescent="0.25">
      <c r="B38" s="139"/>
      <c r="C38" s="136" t="s">
        <v>566</v>
      </c>
      <c r="D38" s="136" t="s">
        <v>566</v>
      </c>
      <c r="E38" s="136" t="s">
        <v>566</v>
      </c>
      <c r="F38" s="136" t="s">
        <v>566</v>
      </c>
      <c r="G38" s="136" t="s">
        <v>566</v>
      </c>
      <c r="H38" s="142"/>
      <c r="I38" s="159"/>
      <c r="J38" s="142"/>
      <c r="K38" s="136" t="s">
        <v>566</v>
      </c>
      <c r="M38" s="130"/>
      <c r="O38" s="28"/>
      <c r="X38" s="130"/>
    </row>
    <row r="39" spans="2:24" x14ac:dyDescent="0.25">
      <c r="B39" s="146" t="s">
        <v>131</v>
      </c>
      <c r="C39" s="143">
        <v>1.37</v>
      </c>
      <c r="D39" s="143">
        <v>1.37</v>
      </c>
      <c r="E39" s="143">
        <v>1.5</v>
      </c>
      <c r="F39" s="143">
        <v>1.5</v>
      </c>
      <c r="G39" s="143">
        <v>1.5</v>
      </c>
      <c r="H39" s="147">
        <v>0.12999999999999989</v>
      </c>
      <c r="I39" s="160">
        <v>9.4890510948905096</v>
      </c>
      <c r="J39" s="161">
        <v>4099476</v>
      </c>
      <c r="K39" s="161">
        <v>6149214</v>
      </c>
      <c r="L39" s="28" t="s">
        <v>656</v>
      </c>
      <c r="M39" s="130"/>
      <c r="O39" s="28"/>
      <c r="X39" s="130"/>
    </row>
    <row r="40" spans="2:24" x14ac:dyDescent="0.25">
      <c r="B40" s="146" t="s">
        <v>115</v>
      </c>
      <c r="C40" s="143">
        <v>0.33</v>
      </c>
      <c r="D40" s="143">
        <v>0.33</v>
      </c>
      <c r="E40" s="143">
        <v>0.33</v>
      </c>
      <c r="F40" s="143">
        <v>0.33</v>
      </c>
      <c r="G40" s="143">
        <v>0.33</v>
      </c>
      <c r="H40" s="147">
        <v>0</v>
      </c>
      <c r="I40" s="160">
        <v>0</v>
      </c>
      <c r="J40" s="161">
        <v>33989</v>
      </c>
      <c r="K40" s="161">
        <v>10812.9</v>
      </c>
      <c r="M40" s="130"/>
      <c r="O40" s="28"/>
      <c r="X40" s="130"/>
    </row>
    <row r="41" spans="2:24" x14ac:dyDescent="0.25">
      <c r="B41" s="146" t="s">
        <v>111</v>
      </c>
      <c r="C41" s="143">
        <v>1.51</v>
      </c>
      <c r="D41" s="143">
        <v>1.51</v>
      </c>
      <c r="E41" s="143">
        <v>1.51</v>
      </c>
      <c r="F41" s="143">
        <v>1.51</v>
      </c>
      <c r="G41" s="143">
        <v>1.51</v>
      </c>
      <c r="H41" s="147">
        <v>0</v>
      </c>
      <c r="I41" s="160">
        <v>0</v>
      </c>
      <c r="J41" s="161">
        <v>311479</v>
      </c>
      <c r="K41" s="161">
        <v>429228.48</v>
      </c>
      <c r="M41" s="130"/>
      <c r="O41" s="28"/>
      <c r="X41" s="130"/>
    </row>
    <row r="42" spans="2:24" x14ac:dyDescent="0.25">
      <c r="B42" s="146" t="s">
        <v>655</v>
      </c>
      <c r="C42" s="143">
        <v>9.6999999999999993</v>
      </c>
      <c r="D42" s="143">
        <v>9.6999999999999993</v>
      </c>
      <c r="E42" s="143">
        <v>9.8000000000000007</v>
      </c>
      <c r="F42" s="143">
        <v>9.6999999999999993</v>
      </c>
      <c r="G42" s="143">
        <v>9.8000000000000007</v>
      </c>
      <c r="H42" s="147">
        <v>0.10000000000000142</v>
      </c>
      <c r="I42" s="160">
        <v>1.0309278350515649</v>
      </c>
      <c r="J42" s="161">
        <v>3894715</v>
      </c>
      <c r="K42" s="161">
        <v>37894603.399999999</v>
      </c>
      <c r="M42" s="130"/>
      <c r="O42" s="28"/>
      <c r="X42" s="130"/>
    </row>
    <row r="43" spans="2:24" x14ac:dyDescent="0.25">
      <c r="B43" s="146" t="s">
        <v>228</v>
      </c>
      <c r="C43" s="143">
        <v>0.2</v>
      </c>
      <c r="D43" s="143">
        <v>0.2</v>
      </c>
      <c r="E43" s="143">
        <v>0.2</v>
      </c>
      <c r="F43" s="143">
        <v>0.2</v>
      </c>
      <c r="G43" s="143">
        <v>0.2</v>
      </c>
      <c r="H43" s="147">
        <v>0</v>
      </c>
      <c r="I43" s="160">
        <v>0</v>
      </c>
      <c r="J43" s="161">
        <v>464491</v>
      </c>
      <c r="K43" s="161">
        <v>92898.2</v>
      </c>
      <c r="M43" s="130"/>
      <c r="O43" s="28"/>
      <c r="X43" s="130"/>
    </row>
    <row r="44" spans="2:24" x14ac:dyDescent="0.25">
      <c r="B44" s="146" t="s">
        <v>230</v>
      </c>
      <c r="C44" s="143">
        <v>6.1</v>
      </c>
      <c r="D44" s="143">
        <v>6.1</v>
      </c>
      <c r="E44" s="143">
        <v>6</v>
      </c>
      <c r="F44" s="143">
        <v>6</v>
      </c>
      <c r="G44" s="143">
        <v>6</v>
      </c>
      <c r="H44" s="147">
        <v>-9.9999999999999645E-2</v>
      </c>
      <c r="I44" s="160">
        <v>-1.6393442622950727</v>
      </c>
      <c r="J44" s="161">
        <v>2277442</v>
      </c>
      <c r="K44" s="161">
        <v>13657432.4</v>
      </c>
      <c r="M44" s="130"/>
      <c r="O44" s="28"/>
      <c r="X44" s="130"/>
    </row>
    <row r="45" spans="2:24" x14ac:dyDescent="0.25">
      <c r="B45" s="146" t="s">
        <v>76</v>
      </c>
      <c r="C45" s="143">
        <v>0.79</v>
      </c>
      <c r="D45" s="143">
        <v>0.79</v>
      </c>
      <c r="E45" s="143">
        <v>0.8</v>
      </c>
      <c r="F45" s="143">
        <v>0.77</v>
      </c>
      <c r="G45" s="143">
        <v>0.78</v>
      </c>
      <c r="H45" s="147">
        <v>-1.0000000000000009E-2</v>
      </c>
      <c r="I45" s="160">
        <v>-1.2658227848101222</v>
      </c>
      <c r="J45" s="161">
        <v>12956551</v>
      </c>
      <c r="K45" s="161">
        <v>10083553.189999999</v>
      </c>
      <c r="M45" s="130"/>
      <c r="O45" s="28"/>
      <c r="X45" s="130"/>
    </row>
    <row r="46" spans="2:24" x14ac:dyDescent="0.25">
      <c r="B46" s="146" t="s">
        <v>579</v>
      </c>
      <c r="C46" s="143">
        <v>1400</v>
      </c>
      <c r="D46" s="143">
        <v>1400</v>
      </c>
      <c r="E46" s="143">
        <v>1400</v>
      </c>
      <c r="F46" s="143">
        <v>1400</v>
      </c>
      <c r="G46" s="143">
        <v>1400</v>
      </c>
      <c r="H46" s="147">
        <v>0</v>
      </c>
      <c r="I46" s="160">
        <v>0</v>
      </c>
      <c r="J46" s="161">
        <v>4872</v>
      </c>
      <c r="K46" s="161">
        <v>7131084.5999999996</v>
      </c>
      <c r="M46" s="130"/>
      <c r="O46" s="28"/>
      <c r="X46" s="130"/>
    </row>
    <row r="47" spans="2:24" x14ac:dyDescent="0.25">
      <c r="B47" s="146" t="s">
        <v>71</v>
      </c>
      <c r="C47" s="143">
        <v>7.2</v>
      </c>
      <c r="D47" s="143">
        <v>7.2</v>
      </c>
      <c r="E47" s="143">
        <v>7.2</v>
      </c>
      <c r="F47" s="143">
        <v>7.2</v>
      </c>
      <c r="G47" s="143">
        <v>7.2</v>
      </c>
      <c r="H47" s="147">
        <v>0</v>
      </c>
      <c r="I47" s="160">
        <v>0</v>
      </c>
      <c r="J47" s="161">
        <v>2119</v>
      </c>
      <c r="K47" s="161">
        <v>13773.5</v>
      </c>
      <c r="M47" s="130"/>
      <c r="O47" s="28"/>
      <c r="X47" s="130"/>
    </row>
    <row r="48" spans="2:24" x14ac:dyDescent="0.25">
      <c r="B48" s="146" t="s">
        <v>580</v>
      </c>
      <c r="C48" s="143">
        <v>15.2</v>
      </c>
      <c r="D48" s="143">
        <v>15.2</v>
      </c>
      <c r="E48" s="143">
        <v>15</v>
      </c>
      <c r="F48" s="143">
        <v>15</v>
      </c>
      <c r="G48" s="143">
        <v>15</v>
      </c>
      <c r="H48" s="147">
        <v>-0.19999999999999929</v>
      </c>
      <c r="I48" s="160">
        <v>-1.3157894736842035</v>
      </c>
      <c r="J48" s="161">
        <v>540606</v>
      </c>
      <c r="K48" s="161">
        <v>8170654.2999999998</v>
      </c>
      <c r="M48" s="130"/>
      <c r="O48" s="28"/>
      <c r="X48" s="130"/>
    </row>
    <row r="49" spans="2:24" x14ac:dyDescent="0.25">
      <c r="B49" s="146" t="s">
        <v>28</v>
      </c>
      <c r="C49" s="143">
        <v>7.2</v>
      </c>
      <c r="D49" s="143">
        <v>7.2</v>
      </c>
      <c r="E49" s="143">
        <v>7.9</v>
      </c>
      <c r="F49" s="143">
        <v>7.85</v>
      </c>
      <c r="G49" s="143">
        <v>7.9</v>
      </c>
      <c r="H49" s="147">
        <v>0.70000000000000018</v>
      </c>
      <c r="I49" s="160">
        <v>9.7222222222222321</v>
      </c>
      <c r="J49" s="161">
        <v>676061</v>
      </c>
      <c r="K49" s="161">
        <v>5216334.0999999996</v>
      </c>
      <c r="M49" s="130"/>
      <c r="O49" s="28"/>
      <c r="X49" s="130"/>
    </row>
    <row r="50" spans="2:24" x14ac:dyDescent="0.25">
      <c r="B50" s="146" t="s">
        <v>104</v>
      </c>
      <c r="C50" s="143">
        <v>57</v>
      </c>
      <c r="D50" s="143">
        <v>57</v>
      </c>
      <c r="E50" s="143">
        <v>57</v>
      </c>
      <c r="F50" s="143">
        <v>57</v>
      </c>
      <c r="G50" s="143">
        <v>57</v>
      </c>
      <c r="H50" s="147">
        <v>0</v>
      </c>
      <c r="I50" s="160">
        <v>0</v>
      </c>
      <c r="J50" s="161">
        <v>209146</v>
      </c>
      <c r="K50" s="161">
        <v>12648071.949999999</v>
      </c>
      <c r="M50" s="130"/>
      <c r="O50" s="28"/>
      <c r="X50" s="130"/>
    </row>
    <row r="51" spans="2:24" x14ac:dyDescent="0.25">
      <c r="B51" s="146" t="s">
        <v>578</v>
      </c>
      <c r="C51" s="143">
        <v>74.25</v>
      </c>
      <c r="D51" s="143">
        <v>74.25</v>
      </c>
      <c r="E51" s="143">
        <v>74.25</v>
      </c>
      <c r="F51" s="143">
        <v>74.25</v>
      </c>
      <c r="G51" s="143">
        <v>74.25</v>
      </c>
      <c r="H51" s="147">
        <v>0</v>
      </c>
      <c r="I51" s="160">
        <v>0</v>
      </c>
      <c r="J51" s="161">
        <v>135725</v>
      </c>
      <c r="K51" s="161">
        <v>9264293.4000000004</v>
      </c>
      <c r="M51" s="130"/>
      <c r="O51" s="28"/>
      <c r="X51" s="130"/>
    </row>
    <row r="52" spans="2:24" x14ac:dyDescent="0.25">
      <c r="B52" s="146" t="s">
        <v>654</v>
      </c>
      <c r="C52" s="143">
        <v>57.9</v>
      </c>
      <c r="D52" s="143">
        <v>57.9</v>
      </c>
      <c r="E52" s="143">
        <v>57.9</v>
      </c>
      <c r="F52" s="143">
        <v>57.9</v>
      </c>
      <c r="G52" s="143">
        <v>57.9</v>
      </c>
      <c r="H52" s="147">
        <v>0</v>
      </c>
      <c r="I52" s="160">
        <v>0</v>
      </c>
      <c r="J52" s="161">
        <v>94666</v>
      </c>
      <c r="K52" s="161">
        <v>5064233.3</v>
      </c>
      <c r="M52" s="130"/>
      <c r="O52" s="28"/>
      <c r="X52" s="130"/>
    </row>
    <row r="53" spans="2:24" x14ac:dyDescent="0.25">
      <c r="B53" s="146" t="s">
        <v>52</v>
      </c>
      <c r="C53" s="143">
        <v>16.95</v>
      </c>
      <c r="D53" s="143">
        <v>16.95</v>
      </c>
      <c r="E53" s="143">
        <v>17.55</v>
      </c>
      <c r="F53" s="143">
        <v>17.5</v>
      </c>
      <c r="G53" s="143">
        <v>17.55</v>
      </c>
      <c r="H53" s="147">
        <v>0.60000000000000142</v>
      </c>
      <c r="I53" s="160">
        <v>3.539823008849563</v>
      </c>
      <c r="J53" s="161">
        <v>3791501</v>
      </c>
      <c r="K53" s="161">
        <v>66435461.5</v>
      </c>
      <c r="M53" s="130"/>
      <c r="O53" s="28"/>
      <c r="X53" s="130"/>
    </row>
    <row r="54" spans="2:24" x14ac:dyDescent="0.25">
      <c r="B54" s="146" t="s">
        <v>29</v>
      </c>
      <c r="C54" s="143">
        <v>21.9</v>
      </c>
      <c r="D54" s="143">
        <v>21.9</v>
      </c>
      <c r="E54" s="143">
        <v>21.9</v>
      </c>
      <c r="F54" s="143">
        <v>21.9</v>
      </c>
      <c r="G54" s="143">
        <v>21.9</v>
      </c>
      <c r="H54" s="147">
        <v>0</v>
      </c>
      <c r="I54" s="160">
        <v>0</v>
      </c>
      <c r="J54" s="161">
        <v>133389</v>
      </c>
      <c r="K54" s="161">
        <v>2906217.05</v>
      </c>
      <c r="M54" s="130"/>
      <c r="O54" s="28"/>
      <c r="X54" s="130"/>
    </row>
    <row r="55" spans="2:24" x14ac:dyDescent="0.25">
      <c r="B55" s="146" t="s">
        <v>315</v>
      </c>
      <c r="C55" s="143">
        <v>1.2</v>
      </c>
      <c r="D55" s="143">
        <v>1.2</v>
      </c>
      <c r="E55" s="143">
        <v>1.2</v>
      </c>
      <c r="F55" s="143">
        <v>1.2</v>
      </c>
      <c r="G55" s="143">
        <v>1.2</v>
      </c>
      <c r="H55" s="147">
        <v>0</v>
      </c>
      <c r="I55" s="160">
        <v>0</v>
      </c>
      <c r="J55" s="161">
        <v>6968</v>
      </c>
      <c r="K55" s="161">
        <v>8500.56</v>
      </c>
      <c r="M55" s="130"/>
      <c r="O55" s="28"/>
      <c r="X55" s="130"/>
    </row>
    <row r="56" spans="2:24" x14ac:dyDescent="0.25">
      <c r="B56" s="146" t="s">
        <v>21</v>
      </c>
      <c r="C56" s="143">
        <v>3.94</v>
      </c>
      <c r="D56" s="143">
        <v>3.94</v>
      </c>
      <c r="E56" s="143">
        <v>4.3</v>
      </c>
      <c r="F56" s="143">
        <v>3.63</v>
      </c>
      <c r="G56" s="143">
        <v>3.7</v>
      </c>
      <c r="H56" s="147">
        <v>-0.23999999999999977</v>
      </c>
      <c r="I56" s="160">
        <v>-6.0913705583756306</v>
      </c>
      <c r="J56" s="161">
        <v>2508263</v>
      </c>
      <c r="K56" s="161">
        <v>9515106.8900000006</v>
      </c>
      <c r="M56" s="130"/>
      <c r="O56" s="28"/>
      <c r="X56" s="130"/>
    </row>
    <row r="57" spans="2:24" x14ac:dyDescent="0.25">
      <c r="B57" s="146" t="s">
        <v>128</v>
      </c>
      <c r="C57" s="143">
        <v>0.22</v>
      </c>
      <c r="D57" s="143">
        <v>0.22</v>
      </c>
      <c r="E57" s="143">
        <v>0.23</v>
      </c>
      <c r="F57" s="143">
        <v>0.21</v>
      </c>
      <c r="G57" s="143">
        <v>0.23</v>
      </c>
      <c r="H57" s="147">
        <v>1.0000000000000009E-2</v>
      </c>
      <c r="I57" s="160">
        <v>4.5454545454545414</v>
      </c>
      <c r="J57" s="161">
        <v>2123000</v>
      </c>
      <c r="K57" s="161">
        <v>486130</v>
      </c>
      <c r="M57" s="130"/>
      <c r="O57" s="28"/>
      <c r="X57" s="130"/>
    </row>
    <row r="58" spans="2:24" x14ac:dyDescent="0.25">
      <c r="B58" s="146" t="s">
        <v>555</v>
      </c>
      <c r="C58" s="143">
        <v>0.61</v>
      </c>
      <c r="D58" s="143">
        <v>0.61</v>
      </c>
      <c r="E58" s="143">
        <v>0.61</v>
      </c>
      <c r="F58" s="143">
        <v>0.61</v>
      </c>
      <c r="G58" s="143">
        <v>0.61</v>
      </c>
      <c r="H58" s="147">
        <v>0</v>
      </c>
      <c r="I58" s="160">
        <v>0</v>
      </c>
      <c r="J58" s="161">
        <v>27455</v>
      </c>
      <c r="K58" s="161">
        <v>16670.38</v>
      </c>
      <c r="M58" s="130"/>
      <c r="O58" s="28"/>
      <c r="X58" s="130"/>
    </row>
    <row r="59" spans="2:24" x14ac:dyDescent="0.25">
      <c r="B59" s="146" t="s">
        <v>99</v>
      </c>
      <c r="C59" s="143">
        <v>3.5</v>
      </c>
      <c r="D59" s="143">
        <v>3.5</v>
      </c>
      <c r="E59" s="143">
        <v>3.5</v>
      </c>
      <c r="F59" s="143">
        <v>3.5</v>
      </c>
      <c r="G59" s="143">
        <v>3.5</v>
      </c>
      <c r="H59" s="147">
        <v>0</v>
      </c>
      <c r="I59" s="160">
        <v>0</v>
      </c>
      <c r="J59" s="161">
        <v>28820</v>
      </c>
      <c r="K59" s="161">
        <v>95643.18</v>
      </c>
      <c r="M59" s="130"/>
      <c r="O59" s="28"/>
      <c r="X59" s="130"/>
    </row>
    <row r="60" spans="2:24" x14ac:dyDescent="0.25">
      <c r="B60" s="146" t="s">
        <v>107</v>
      </c>
      <c r="C60" s="143">
        <v>31.5</v>
      </c>
      <c r="D60" s="143">
        <v>31.5</v>
      </c>
      <c r="E60" s="143">
        <v>31.5</v>
      </c>
      <c r="F60" s="143">
        <v>31.5</v>
      </c>
      <c r="G60" s="143">
        <v>31.5</v>
      </c>
      <c r="H60" s="147">
        <v>0</v>
      </c>
      <c r="I60" s="160">
        <v>0</v>
      </c>
      <c r="J60" s="161">
        <v>344222</v>
      </c>
      <c r="K60" s="161">
        <v>11474975.15</v>
      </c>
      <c r="M60" s="130"/>
      <c r="O60" s="28"/>
      <c r="X60" s="130"/>
    </row>
    <row r="61" spans="2:24" x14ac:dyDescent="0.25">
      <c r="B61" s="146" t="s">
        <v>78</v>
      </c>
      <c r="C61" s="143">
        <v>0.59</v>
      </c>
      <c r="D61" s="143">
        <v>0.59</v>
      </c>
      <c r="E61" s="143">
        <v>0.57999999999999996</v>
      </c>
      <c r="F61" s="143">
        <v>0.55000000000000004</v>
      </c>
      <c r="G61" s="143">
        <v>0.57999999999999996</v>
      </c>
      <c r="H61" s="147">
        <v>-1.0000000000000009E-2</v>
      </c>
      <c r="I61" s="160">
        <v>-1.6949152542372947</v>
      </c>
      <c r="J61" s="161">
        <v>5073958</v>
      </c>
      <c r="K61" s="161">
        <v>2894270.22</v>
      </c>
      <c r="M61" s="130"/>
      <c r="O61" s="28"/>
      <c r="X61" s="130"/>
    </row>
    <row r="62" spans="2:24" x14ac:dyDescent="0.25">
      <c r="B62" s="146" t="s">
        <v>275</v>
      </c>
      <c r="C62" s="143">
        <v>0.54</v>
      </c>
      <c r="D62" s="143">
        <v>0.54</v>
      </c>
      <c r="E62" s="143">
        <v>0.54</v>
      </c>
      <c r="F62" s="143">
        <v>0.54</v>
      </c>
      <c r="G62" s="143">
        <v>0.54</v>
      </c>
      <c r="H62" s="147">
        <v>0</v>
      </c>
      <c r="I62" s="160">
        <v>0</v>
      </c>
      <c r="J62" s="161">
        <v>233417</v>
      </c>
      <c r="K62" s="161">
        <v>121533.7</v>
      </c>
      <c r="M62" s="130"/>
      <c r="O62" s="28"/>
      <c r="X62" s="130"/>
    </row>
    <row r="63" spans="2:24" x14ac:dyDescent="0.25">
      <c r="B63" s="146" t="s">
        <v>533</v>
      </c>
      <c r="C63" s="143">
        <v>7.45</v>
      </c>
      <c r="D63" s="143">
        <v>7.45</v>
      </c>
      <c r="E63" s="143">
        <v>7.45</v>
      </c>
      <c r="F63" s="143">
        <v>7.45</v>
      </c>
      <c r="G63" s="143">
        <v>7.45</v>
      </c>
      <c r="H63" s="147">
        <v>0</v>
      </c>
      <c r="I63" s="160">
        <v>0</v>
      </c>
      <c r="J63" s="161">
        <v>562660</v>
      </c>
      <c r="K63" s="161">
        <v>4185275.5</v>
      </c>
      <c r="M63" s="130"/>
      <c r="O63" s="28"/>
      <c r="X63" s="130"/>
    </row>
    <row r="64" spans="2:24" x14ac:dyDescent="0.25">
      <c r="B64" s="146" t="s">
        <v>118</v>
      </c>
      <c r="C64" s="143">
        <v>3</v>
      </c>
      <c r="D64" s="143">
        <v>3</v>
      </c>
      <c r="E64" s="143">
        <v>3</v>
      </c>
      <c r="F64" s="143">
        <v>2.77</v>
      </c>
      <c r="G64" s="143">
        <v>2.9</v>
      </c>
      <c r="H64" s="147">
        <v>-0.10000000000000009</v>
      </c>
      <c r="I64" s="160">
        <v>-3.3333333333333326</v>
      </c>
      <c r="J64" s="161">
        <v>1651611</v>
      </c>
      <c r="K64" s="161">
        <v>4827005.51</v>
      </c>
      <c r="M64" s="130"/>
      <c r="O64" s="28"/>
      <c r="X64" s="130"/>
    </row>
    <row r="65" spans="2:24" x14ac:dyDescent="0.25">
      <c r="B65" s="146" t="s">
        <v>310</v>
      </c>
      <c r="C65" s="143">
        <v>0.99</v>
      </c>
      <c r="D65" s="143">
        <v>0.99</v>
      </c>
      <c r="E65" s="143">
        <v>0.99</v>
      </c>
      <c r="F65" s="143">
        <v>0.99</v>
      </c>
      <c r="G65" s="143">
        <v>0.99</v>
      </c>
      <c r="H65" s="147">
        <v>0</v>
      </c>
      <c r="I65" s="160">
        <v>0</v>
      </c>
      <c r="J65" s="161">
        <v>10759</v>
      </c>
      <c r="K65" s="161">
        <v>11296.95</v>
      </c>
      <c r="M65" s="130"/>
      <c r="O65" s="28"/>
      <c r="X65" s="130"/>
    </row>
    <row r="66" spans="2:24" x14ac:dyDescent="0.25">
      <c r="B66" s="146" t="s">
        <v>129</v>
      </c>
      <c r="C66" s="143">
        <v>0.2</v>
      </c>
      <c r="D66" s="143">
        <v>0.2</v>
      </c>
      <c r="E66" s="143">
        <v>0.2</v>
      </c>
      <c r="F66" s="143">
        <v>0.2</v>
      </c>
      <c r="G66" s="143">
        <v>0.2</v>
      </c>
      <c r="H66" s="147">
        <v>0</v>
      </c>
      <c r="I66" s="160">
        <v>0</v>
      </c>
      <c r="J66" s="161">
        <v>1800</v>
      </c>
      <c r="K66" s="161">
        <v>360</v>
      </c>
      <c r="M66" s="130"/>
      <c r="O66" s="28"/>
      <c r="X66" s="130"/>
    </row>
    <row r="67" spans="2:24" x14ac:dyDescent="0.25">
      <c r="B67" s="146" t="s">
        <v>282</v>
      </c>
      <c r="C67" s="143">
        <v>300</v>
      </c>
      <c r="D67" s="143">
        <v>300</v>
      </c>
      <c r="E67" s="143">
        <v>300</v>
      </c>
      <c r="F67" s="143">
        <v>300</v>
      </c>
      <c r="G67" s="143">
        <v>300</v>
      </c>
      <c r="H67" s="147">
        <v>0</v>
      </c>
      <c r="I67" s="160">
        <v>0</v>
      </c>
      <c r="J67" s="161">
        <v>324020</v>
      </c>
      <c r="K67" s="161">
        <v>96693025.799999997</v>
      </c>
      <c r="M67" s="130"/>
      <c r="O67" s="28"/>
      <c r="X67" s="130"/>
    </row>
    <row r="68" spans="2:24" x14ac:dyDescent="0.25">
      <c r="B68" s="146" t="s">
        <v>53</v>
      </c>
      <c r="C68" s="143">
        <v>17.3</v>
      </c>
      <c r="D68" s="143">
        <v>17.3</v>
      </c>
      <c r="E68" s="143">
        <v>17.3</v>
      </c>
      <c r="F68" s="143">
        <v>16.8</v>
      </c>
      <c r="G68" s="143">
        <v>17</v>
      </c>
      <c r="H68" s="147">
        <v>-0.30000000000000071</v>
      </c>
      <c r="I68" s="160">
        <v>-1.7341040462427793</v>
      </c>
      <c r="J68" s="161">
        <v>2462970</v>
      </c>
      <c r="K68" s="161">
        <v>41988024.700000003</v>
      </c>
      <c r="M68" s="130"/>
      <c r="O68" s="28"/>
      <c r="X68" s="130"/>
    </row>
    <row r="69" spans="2:24" x14ac:dyDescent="0.25">
      <c r="B69" s="146" t="s">
        <v>1</v>
      </c>
      <c r="C69" s="143">
        <v>3.12</v>
      </c>
      <c r="D69" s="143">
        <v>3.12</v>
      </c>
      <c r="E69" s="143">
        <v>3.12</v>
      </c>
      <c r="F69" s="143">
        <v>3.12</v>
      </c>
      <c r="G69" s="143">
        <v>3.12</v>
      </c>
      <c r="H69" s="147">
        <v>0</v>
      </c>
      <c r="I69" s="160">
        <v>0</v>
      </c>
      <c r="J69" s="161">
        <v>32000</v>
      </c>
      <c r="K69" s="161">
        <v>106560.74</v>
      </c>
      <c r="M69" s="130"/>
      <c r="O69" s="28"/>
      <c r="X69" s="130"/>
    </row>
    <row r="70" spans="2:24" x14ac:dyDescent="0.25">
      <c r="B70" s="146" t="s">
        <v>293</v>
      </c>
      <c r="C70" s="143">
        <v>7.25</v>
      </c>
      <c r="D70" s="143">
        <v>7.25</v>
      </c>
      <c r="E70" s="143">
        <v>7.3</v>
      </c>
      <c r="F70" s="143">
        <v>7.3</v>
      </c>
      <c r="G70" s="143">
        <v>7.3</v>
      </c>
      <c r="H70" s="147">
        <v>4.9999999999999822E-2</v>
      </c>
      <c r="I70" s="160">
        <v>0.68965517241379448</v>
      </c>
      <c r="J70" s="161">
        <v>500174</v>
      </c>
      <c r="K70" s="161">
        <v>3642410</v>
      </c>
      <c r="M70" s="130"/>
      <c r="O70" s="28"/>
      <c r="X70" s="130"/>
    </row>
    <row r="71" spans="2:24" x14ac:dyDescent="0.25">
      <c r="B71" s="146" t="s">
        <v>60</v>
      </c>
      <c r="C71" s="143">
        <v>12.5</v>
      </c>
      <c r="D71" s="143">
        <v>12.5</v>
      </c>
      <c r="E71" s="143">
        <v>12.5</v>
      </c>
      <c r="F71" s="143">
        <v>12.5</v>
      </c>
      <c r="G71" s="143">
        <v>12.5</v>
      </c>
      <c r="H71" s="147">
        <v>0</v>
      </c>
      <c r="I71" s="160">
        <v>0</v>
      </c>
      <c r="J71" s="161">
        <v>687553</v>
      </c>
      <c r="K71" s="161">
        <v>8511243.1999999993</v>
      </c>
      <c r="M71" s="130"/>
      <c r="O71" s="28"/>
      <c r="X71" s="130"/>
    </row>
    <row r="72" spans="2:24" x14ac:dyDescent="0.25">
      <c r="B72" s="146" t="s">
        <v>276</v>
      </c>
      <c r="C72" s="143">
        <v>3</v>
      </c>
      <c r="D72" s="143">
        <v>3</v>
      </c>
      <c r="E72" s="143">
        <v>3</v>
      </c>
      <c r="F72" s="143">
        <v>3</v>
      </c>
      <c r="G72" s="143">
        <v>3</v>
      </c>
      <c r="H72" s="147">
        <v>0</v>
      </c>
      <c r="I72" s="160">
        <v>0</v>
      </c>
      <c r="J72" s="161">
        <v>31632</v>
      </c>
      <c r="K72" s="161">
        <v>93856.27</v>
      </c>
      <c r="M72" s="130"/>
      <c r="O72" s="28"/>
      <c r="X72" s="130"/>
    </row>
    <row r="73" spans="2:24" x14ac:dyDescent="0.25">
      <c r="B73" s="146" t="s">
        <v>239</v>
      </c>
      <c r="C73" s="143">
        <v>11.95</v>
      </c>
      <c r="D73" s="143">
        <v>11.95</v>
      </c>
      <c r="E73" s="143">
        <v>12.35</v>
      </c>
      <c r="F73" s="143">
        <v>11.75</v>
      </c>
      <c r="G73" s="143">
        <v>12.35</v>
      </c>
      <c r="H73" s="147">
        <v>0.40000000000000036</v>
      </c>
      <c r="I73" s="160">
        <v>3.3472803347280422</v>
      </c>
      <c r="J73" s="161">
        <v>7950309</v>
      </c>
      <c r="K73" s="161">
        <v>96050993.900000006</v>
      </c>
      <c r="M73" s="130"/>
      <c r="O73" s="28"/>
      <c r="X73" s="130"/>
    </row>
    <row r="74" spans="2:24" x14ac:dyDescent="0.25">
      <c r="B74" s="146" t="s">
        <v>11</v>
      </c>
      <c r="C74" s="143">
        <v>3.5</v>
      </c>
      <c r="D74" s="143">
        <v>3.5</v>
      </c>
      <c r="E74" s="143">
        <v>3.5</v>
      </c>
      <c r="F74" s="143">
        <v>3.38</v>
      </c>
      <c r="G74" s="143">
        <v>3.5</v>
      </c>
      <c r="H74" s="147">
        <v>0</v>
      </c>
      <c r="I74" s="160">
        <v>0</v>
      </c>
      <c r="J74" s="161">
        <v>3832656</v>
      </c>
      <c r="K74" s="161">
        <v>13257450.93</v>
      </c>
      <c r="M74" s="130"/>
      <c r="O74" s="28"/>
      <c r="X74" s="130"/>
    </row>
    <row r="75" spans="2:24" x14ac:dyDescent="0.25">
      <c r="B75" s="146" t="s">
        <v>12</v>
      </c>
      <c r="C75" s="143">
        <v>3.69</v>
      </c>
      <c r="D75" s="143">
        <v>3.69</v>
      </c>
      <c r="E75" s="143">
        <v>3.65</v>
      </c>
      <c r="F75" s="143">
        <v>3.57</v>
      </c>
      <c r="G75" s="143">
        <v>3.6</v>
      </c>
      <c r="H75" s="147">
        <v>-8.9999999999999858E-2</v>
      </c>
      <c r="I75" s="160">
        <v>-2.4390243902438935</v>
      </c>
      <c r="J75" s="161">
        <v>5823092</v>
      </c>
      <c r="K75" s="161">
        <v>20991156.489999998</v>
      </c>
      <c r="M75" s="130"/>
      <c r="O75" s="28"/>
      <c r="X75" s="130"/>
    </row>
    <row r="76" spans="2:24" x14ac:dyDescent="0.25">
      <c r="B76" s="146" t="s">
        <v>63</v>
      </c>
      <c r="C76" s="143">
        <v>12.05</v>
      </c>
      <c r="D76" s="143">
        <v>12.05</v>
      </c>
      <c r="E76" s="143">
        <v>11.55</v>
      </c>
      <c r="F76" s="143">
        <v>11</v>
      </c>
      <c r="G76" s="143">
        <v>11.55</v>
      </c>
      <c r="H76" s="147">
        <v>-0.5</v>
      </c>
      <c r="I76" s="160">
        <v>-4.1493775933609918</v>
      </c>
      <c r="J76" s="161">
        <v>743372</v>
      </c>
      <c r="K76" s="161">
        <v>8263580.04</v>
      </c>
      <c r="M76" s="130"/>
      <c r="O76" s="28"/>
      <c r="X76" s="130"/>
    </row>
    <row r="77" spans="2:24" x14ac:dyDescent="0.25">
      <c r="B77" s="146" t="s">
        <v>54</v>
      </c>
      <c r="C77" s="143">
        <v>40.75</v>
      </c>
      <c r="D77" s="143">
        <v>40.75</v>
      </c>
      <c r="E77" s="143">
        <v>38</v>
      </c>
      <c r="F77" s="143">
        <v>37</v>
      </c>
      <c r="G77" s="143">
        <v>37</v>
      </c>
      <c r="H77" s="147">
        <v>-3.75</v>
      </c>
      <c r="I77" s="160">
        <v>-9.2024539877300633</v>
      </c>
      <c r="J77" s="161">
        <v>2182285</v>
      </c>
      <c r="K77" s="161">
        <v>81562743.849999994</v>
      </c>
      <c r="M77" s="130"/>
      <c r="O77" s="28"/>
      <c r="X77" s="130"/>
    </row>
    <row r="78" spans="2:24" x14ac:dyDescent="0.25">
      <c r="B78" s="146" t="s">
        <v>125</v>
      </c>
      <c r="C78" s="143">
        <v>0.36</v>
      </c>
      <c r="D78" s="143">
        <v>0.36</v>
      </c>
      <c r="E78" s="143">
        <v>0.36</v>
      </c>
      <c r="F78" s="143">
        <v>0.36</v>
      </c>
      <c r="G78" s="143">
        <v>0.36</v>
      </c>
      <c r="H78" s="147">
        <v>0</v>
      </c>
      <c r="I78" s="160">
        <v>0</v>
      </c>
      <c r="J78" s="161">
        <v>197068</v>
      </c>
      <c r="K78" s="161">
        <v>72935.960000000006</v>
      </c>
      <c r="M78" s="130"/>
      <c r="O78" s="28"/>
      <c r="X78" s="130"/>
    </row>
    <row r="79" spans="2:24" x14ac:dyDescent="0.25">
      <c r="B79" s="146" t="s">
        <v>64</v>
      </c>
      <c r="C79" s="143">
        <v>7.15</v>
      </c>
      <c r="D79" s="143">
        <v>7.15</v>
      </c>
      <c r="E79" s="143">
        <v>6.8</v>
      </c>
      <c r="F79" s="143">
        <v>6.5</v>
      </c>
      <c r="G79" s="143">
        <v>6.55</v>
      </c>
      <c r="H79" s="147">
        <v>-0.60000000000000053</v>
      </c>
      <c r="I79" s="160">
        <v>-8.391608391608397</v>
      </c>
      <c r="J79" s="161">
        <v>4412985</v>
      </c>
      <c r="K79" s="161">
        <v>29094713.100000001</v>
      </c>
      <c r="M79" s="130"/>
      <c r="O79" s="28"/>
      <c r="X79" s="130"/>
    </row>
    <row r="80" spans="2:24" x14ac:dyDescent="0.25">
      <c r="B80" s="146" t="s">
        <v>554</v>
      </c>
      <c r="C80" s="143">
        <v>3.78</v>
      </c>
      <c r="D80" s="143">
        <v>3.78</v>
      </c>
      <c r="E80" s="143">
        <v>3.78</v>
      </c>
      <c r="F80" s="143">
        <v>3.78</v>
      </c>
      <c r="G80" s="143">
        <v>3.78</v>
      </c>
      <c r="H80" s="147">
        <v>0</v>
      </c>
      <c r="I80" s="160">
        <v>0</v>
      </c>
      <c r="J80" s="161">
        <v>70</v>
      </c>
      <c r="K80" s="161">
        <v>238.7</v>
      </c>
      <c r="M80" s="130"/>
      <c r="O80" s="28"/>
      <c r="X80" s="130"/>
    </row>
    <row r="81" spans="2:24" x14ac:dyDescent="0.25">
      <c r="B81" s="146" t="s">
        <v>650</v>
      </c>
      <c r="C81" s="143">
        <v>23.95</v>
      </c>
      <c r="D81" s="143">
        <v>23.95</v>
      </c>
      <c r="E81" s="143">
        <v>24</v>
      </c>
      <c r="F81" s="143">
        <v>23.9</v>
      </c>
      <c r="G81" s="143">
        <v>23.9</v>
      </c>
      <c r="H81" s="147">
        <v>-5.0000000000000711E-2</v>
      </c>
      <c r="I81" s="160">
        <v>-0.20876826722338038</v>
      </c>
      <c r="J81" s="161">
        <v>50386186</v>
      </c>
      <c r="K81" s="161">
        <v>1206461531.1500001</v>
      </c>
      <c r="M81" s="130"/>
      <c r="O81" s="28"/>
      <c r="X81" s="130"/>
    </row>
    <row r="82" spans="2:24" x14ac:dyDescent="0.25">
      <c r="B82" s="146" t="s">
        <v>22</v>
      </c>
      <c r="C82" s="143">
        <v>98</v>
      </c>
      <c r="D82" s="143">
        <v>98</v>
      </c>
      <c r="E82" s="143">
        <v>98</v>
      </c>
      <c r="F82" s="143">
        <v>98</v>
      </c>
      <c r="G82" s="143">
        <v>98</v>
      </c>
      <c r="H82" s="147">
        <v>0</v>
      </c>
      <c r="I82" s="160">
        <v>0</v>
      </c>
      <c r="J82" s="161">
        <v>673005</v>
      </c>
      <c r="K82" s="161">
        <v>60762477</v>
      </c>
      <c r="M82" s="130"/>
      <c r="O82" s="28"/>
      <c r="X82" s="130"/>
    </row>
    <row r="83" spans="2:24" x14ac:dyDescent="0.25">
      <c r="B83" s="146" t="s">
        <v>216</v>
      </c>
      <c r="C83" s="143">
        <v>3.83</v>
      </c>
      <c r="D83" s="143">
        <v>3.83</v>
      </c>
      <c r="E83" s="143">
        <v>3.79</v>
      </c>
      <c r="F83" s="143">
        <v>3.78</v>
      </c>
      <c r="G83" s="143">
        <v>3.79</v>
      </c>
      <c r="H83" s="147">
        <v>-4.0000000000000036E-2</v>
      </c>
      <c r="I83" s="160">
        <v>-1.0443864229765065</v>
      </c>
      <c r="J83" s="161">
        <v>1533127</v>
      </c>
      <c r="K83" s="161">
        <v>5802009.1399999997</v>
      </c>
      <c r="M83" s="130"/>
      <c r="O83" s="28"/>
      <c r="X83" s="130"/>
    </row>
    <row r="84" spans="2:24" x14ac:dyDescent="0.25">
      <c r="B84" s="146" t="s">
        <v>69</v>
      </c>
      <c r="C84" s="143">
        <v>1.1000000000000001</v>
      </c>
      <c r="D84" s="143">
        <v>1.1000000000000001</v>
      </c>
      <c r="E84" s="143">
        <v>1.19</v>
      </c>
      <c r="F84" s="143">
        <v>1.1000000000000001</v>
      </c>
      <c r="G84" s="143">
        <v>1.19</v>
      </c>
      <c r="H84" s="147">
        <v>8.9999999999999858E-2</v>
      </c>
      <c r="I84" s="160">
        <v>8.1818181818181799</v>
      </c>
      <c r="J84" s="161">
        <v>2773282</v>
      </c>
      <c r="K84" s="161">
        <v>3198674.76</v>
      </c>
      <c r="M84" s="130"/>
      <c r="O84" s="28"/>
      <c r="X84" s="130"/>
    </row>
    <row r="85" spans="2:24" x14ac:dyDescent="0.25">
      <c r="B85" s="146" t="s">
        <v>658</v>
      </c>
      <c r="C85" s="143">
        <v>9.4499999999999993</v>
      </c>
      <c r="D85" s="143">
        <v>9.4499999999999993</v>
      </c>
      <c r="E85" s="143">
        <v>9.4499999999999993</v>
      </c>
      <c r="F85" s="143">
        <v>9.4499999999999993</v>
      </c>
      <c r="G85" s="143">
        <v>9.4499999999999993</v>
      </c>
      <c r="H85" s="147">
        <v>0</v>
      </c>
      <c r="I85" s="160">
        <v>0</v>
      </c>
      <c r="J85" s="161">
        <v>4500</v>
      </c>
      <c r="K85" s="161">
        <v>45525</v>
      </c>
      <c r="M85" s="130"/>
      <c r="O85" s="28"/>
      <c r="X85" s="130"/>
    </row>
    <row r="86" spans="2:24" x14ac:dyDescent="0.25">
      <c r="B86" s="146" t="s">
        <v>23</v>
      </c>
      <c r="C86" s="143">
        <v>8</v>
      </c>
      <c r="D86" s="143">
        <v>8</v>
      </c>
      <c r="E86" s="143">
        <v>8.1999999999999993</v>
      </c>
      <c r="F86" s="143">
        <v>7.2</v>
      </c>
      <c r="G86" s="143">
        <v>8.0500000000000007</v>
      </c>
      <c r="H86" s="147">
        <v>5.0000000000000711E-2</v>
      </c>
      <c r="I86" s="160">
        <v>0.62500000000000888</v>
      </c>
      <c r="J86" s="161">
        <v>21022951</v>
      </c>
      <c r="K86" s="161">
        <v>165128695.90000001</v>
      </c>
      <c r="M86" s="130"/>
      <c r="O86" s="28"/>
      <c r="X86" s="130"/>
    </row>
    <row r="87" spans="2:24" x14ac:dyDescent="0.25">
      <c r="B87" s="146" t="s">
        <v>526</v>
      </c>
      <c r="C87" s="143">
        <v>0.89</v>
      </c>
      <c r="D87" s="143">
        <v>0.89</v>
      </c>
      <c r="E87" s="143">
        <v>0.9</v>
      </c>
      <c r="F87" s="143">
        <v>0.81</v>
      </c>
      <c r="G87" s="143">
        <v>0.9</v>
      </c>
      <c r="H87" s="147">
        <v>1.0000000000000009E-2</v>
      </c>
      <c r="I87" s="160">
        <v>1.1235955056179803</v>
      </c>
      <c r="J87" s="161">
        <v>172146327</v>
      </c>
      <c r="K87" s="161">
        <v>151769200.06</v>
      </c>
      <c r="M87" s="130"/>
      <c r="O87" s="28"/>
      <c r="X87" s="130"/>
    </row>
    <row r="88" spans="2:24" x14ac:dyDescent="0.25">
      <c r="B88" s="146" t="s">
        <v>649</v>
      </c>
      <c r="C88" s="143">
        <v>0.32</v>
      </c>
      <c r="D88" s="143">
        <v>0.32</v>
      </c>
      <c r="E88" s="143">
        <v>0.31</v>
      </c>
      <c r="F88" s="143">
        <v>0.3</v>
      </c>
      <c r="G88" s="143">
        <v>0.3</v>
      </c>
      <c r="H88" s="147">
        <v>-2.0000000000000018E-2</v>
      </c>
      <c r="I88" s="160">
        <v>-6.25</v>
      </c>
      <c r="J88" s="161">
        <v>5621869</v>
      </c>
      <c r="K88" s="161">
        <v>1688434.45</v>
      </c>
      <c r="M88" s="130"/>
      <c r="O88" s="28"/>
      <c r="X88" s="130"/>
    </row>
    <row r="89" spans="2:24" x14ac:dyDescent="0.25">
      <c r="B89" s="146" t="s">
        <v>48</v>
      </c>
      <c r="C89" s="143">
        <v>29.8</v>
      </c>
      <c r="D89" s="143">
        <v>29.8</v>
      </c>
      <c r="E89" s="143">
        <v>30.5</v>
      </c>
      <c r="F89" s="143">
        <v>30.3</v>
      </c>
      <c r="G89" s="143">
        <v>30.5</v>
      </c>
      <c r="H89" s="147">
        <v>0.69999999999999929</v>
      </c>
      <c r="I89" s="160">
        <v>2.3489932885905951</v>
      </c>
      <c r="J89" s="161">
        <v>1575963</v>
      </c>
      <c r="K89" s="161">
        <v>47800989.799999997</v>
      </c>
      <c r="M89" s="130"/>
      <c r="O89" s="28"/>
      <c r="X89" s="130"/>
    </row>
    <row r="90" spans="2:24" x14ac:dyDescent="0.25">
      <c r="B90" s="146" t="s">
        <v>41</v>
      </c>
      <c r="C90" s="143">
        <v>0.71</v>
      </c>
      <c r="D90" s="143">
        <v>0.71</v>
      </c>
      <c r="E90" s="143">
        <v>0.71</v>
      </c>
      <c r="F90" s="143">
        <v>0.71</v>
      </c>
      <c r="G90" s="143">
        <v>0.71</v>
      </c>
      <c r="H90" s="147">
        <v>0</v>
      </c>
      <c r="I90" s="160">
        <v>0</v>
      </c>
      <c r="J90" s="161">
        <v>800</v>
      </c>
      <c r="K90" s="161">
        <v>600</v>
      </c>
      <c r="M90" s="130"/>
      <c r="O90" s="28"/>
      <c r="X90" s="130"/>
    </row>
    <row r="91" spans="2:24" x14ac:dyDescent="0.25">
      <c r="B91" s="146" t="s">
        <v>84</v>
      </c>
      <c r="C91" s="143">
        <v>1.1200000000000001</v>
      </c>
      <c r="D91" s="143">
        <v>1.1200000000000001</v>
      </c>
      <c r="E91" s="143">
        <v>1.1100000000000001</v>
      </c>
      <c r="F91" s="143">
        <v>1.1100000000000001</v>
      </c>
      <c r="G91" s="143">
        <v>1.1100000000000001</v>
      </c>
      <c r="H91" s="147">
        <v>-1.0000000000000009E-2</v>
      </c>
      <c r="I91" s="160">
        <v>-0.89285714285713969</v>
      </c>
      <c r="J91" s="161">
        <v>218500</v>
      </c>
      <c r="K91" s="161">
        <v>243585</v>
      </c>
      <c r="M91" s="130"/>
      <c r="O91" s="28"/>
      <c r="X91" s="130"/>
    </row>
    <row r="92" spans="2:24" x14ac:dyDescent="0.25">
      <c r="B92" s="146" t="s">
        <v>304</v>
      </c>
      <c r="C92" s="143">
        <v>2.5</v>
      </c>
      <c r="D92" s="143">
        <v>2.5</v>
      </c>
      <c r="E92" s="143">
        <v>2.5</v>
      </c>
      <c r="F92" s="143">
        <v>2.5</v>
      </c>
      <c r="G92" s="143">
        <v>2.5</v>
      </c>
      <c r="H92" s="147">
        <v>0</v>
      </c>
      <c r="I92" s="160">
        <v>0</v>
      </c>
      <c r="J92" s="161">
        <v>30950</v>
      </c>
      <c r="K92" s="161">
        <v>71114.8</v>
      </c>
      <c r="M92" s="130"/>
      <c r="O92" s="28"/>
      <c r="X92" s="130"/>
    </row>
    <row r="93" spans="2:24" x14ac:dyDescent="0.25">
      <c r="B93" s="146" t="s">
        <v>86</v>
      </c>
      <c r="C93" s="143">
        <v>0.64</v>
      </c>
      <c r="D93" s="143">
        <v>0.64</v>
      </c>
      <c r="E93" s="143">
        <v>0.64</v>
      </c>
      <c r="F93" s="143">
        <v>0.64</v>
      </c>
      <c r="G93" s="143">
        <v>0.64</v>
      </c>
      <c r="H93" s="147">
        <v>0</v>
      </c>
      <c r="I93" s="160">
        <v>0</v>
      </c>
      <c r="J93" s="161">
        <v>269048</v>
      </c>
      <c r="K93" s="161">
        <v>177489.07</v>
      </c>
      <c r="M93" s="130"/>
      <c r="O93" s="28"/>
      <c r="X93" s="130"/>
    </row>
    <row r="94" spans="2:24" x14ac:dyDescent="0.25">
      <c r="B94" s="146" t="s">
        <v>2</v>
      </c>
      <c r="C94" s="143">
        <v>1.7</v>
      </c>
      <c r="D94" s="143">
        <v>1.7</v>
      </c>
      <c r="E94" s="143">
        <v>1.7</v>
      </c>
      <c r="F94" s="143">
        <v>1.7</v>
      </c>
      <c r="G94" s="143">
        <v>1.7</v>
      </c>
      <c r="H94" s="147">
        <v>0</v>
      </c>
      <c r="I94" s="160">
        <v>0</v>
      </c>
      <c r="J94" s="161">
        <v>280913</v>
      </c>
      <c r="K94" s="161">
        <v>455602.16</v>
      </c>
      <c r="M94" s="130"/>
      <c r="O94" s="28"/>
      <c r="X94" s="130"/>
    </row>
    <row r="95" spans="2:24" x14ac:dyDescent="0.25">
      <c r="B95" s="146" t="s">
        <v>248</v>
      </c>
      <c r="C95" s="143">
        <v>2.2000000000000002</v>
      </c>
      <c r="D95" s="143">
        <v>2.2000000000000002</v>
      </c>
      <c r="E95" s="143">
        <v>2.2000000000000002</v>
      </c>
      <c r="F95" s="143">
        <v>2.2000000000000002</v>
      </c>
      <c r="G95" s="143">
        <v>2.2000000000000002</v>
      </c>
      <c r="H95" s="147">
        <v>0</v>
      </c>
      <c r="I95" s="160">
        <v>0</v>
      </c>
      <c r="J95" s="161">
        <v>4306</v>
      </c>
      <c r="K95" s="161">
        <v>10116.91</v>
      </c>
      <c r="M95" s="130"/>
      <c r="O95" s="28"/>
      <c r="X95" s="130"/>
    </row>
    <row r="96" spans="2:24" x14ac:dyDescent="0.25">
      <c r="B96" s="146" t="s">
        <v>65</v>
      </c>
      <c r="C96" s="143">
        <v>5</v>
      </c>
      <c r="D96" s="143">
        <v>5</v>
      </c>
      <c r="E96" s="143">
        <v>5</v>
      </c>
      <c r="F96" s="143">
        <v>4.7</v>
      </c>
      <c r="G96" s="143">
        <v>5</v>
      </c>
      <c r="H96" s="147">
        <v>0</v>
      </c>
      <c r="I96" s="160">
        <v>0</v>
      </c>
      <c r="J96" s="161">
        <v>505529</v>
      </c>
      <c r="K96" s="161">
        <v>2439549.7999999998</v>
      </c>
      <c r="M96" s="130"/>
      <c r="O96" s="28"/>
      <c r="X96" s="130"/>
    </row>
    <row r="97" spans="2:24" x14ac:dyDescent="0.25">
      <c r="B97" s="146" t="s">
        <v>87</v>
      </c>
      <c r="C97" s="143">
        <v>0.25</v>
      </c>
      <c r="D97" s="143">
        <v>0.25</v>
      </c>
      <c r="E97" s="143">
        <v>0.26</v>
      </c>
      <c r="F97" s="143">
        <v>0.25</v>
      </c>
      <c r="G97" s="143">
        <v>0.25</v>
      </c>
      <c r="H97" s="147">
        <v>0</v>
      </c>
      <c r="I97" s="160">
        <v>0</v>
      </c>
      <c r="J97" s="161">
        <v>2217433</v>
      </c>
      <c r="K97" s="161">
        <v>569380.25</v>
      </c>
      <c r="M97" s="130"/>
      <c r="O97" s="28"/>
      <c r="X97" s="130"/>
    </row>
    <row r="98" spans="2:24" x14ac:dyDescent="0.25">
      <c r="B98" s="146" t="s">
        <v>523</v>
      </c>
      <c r="C98" s="143">
        <v>3</v>
      </c>
      <c r="D98" s="143">
        <v>3</v>
      </c>
      <c r="E98" s="143">
        <v>3</v>
      </c>
      <c r="F98" s="143">
        <v>3</v>
      </c>
      <c r="G98" s="143">
        <v>3</v>
      </c>
      <c r="H98" s="147">
        <v>0</v>
      </c>
      <c r="I98" s="160">
        <v>0</v>
      </c>
      <c r="J98" s="161">
        <v>20682</v>
      </c>
      <c r="K98" s="161">
        <v>63114.2</v>
      </c>
      <c r="M98" s="130"/>
      <c r="O98" s="28"/>
      <c r="X98" s="130"/>
    </row>
    <row r="99" spans="2:24" x14ac:dyDescent="0.25">
      <c r="B99" s="146" t="s">
        <v>66</v>
      </c>
      <c r="C99" s="143">
        <v>2.1800000000000002</v>
      </c>
      <c r="D99" s="143">
        <v>2.1800000000000002</v>
      </c>
      <c r="E99" s="143">
        <v>2.1800000000000002</v>
      </c>
      <c r="F99" s="143">
        <v>2.1800000000000002</v>
      </c>
      <c r="G99" s="143">
        <v>2.1800000000000002</v>
      </c>
      <c r="H99" s="147">
        <v>0</v>
      </c>
      <c r="I99" s="160">
        <v>0</v>
      </c>
      <c r="J99" s="161">
        <v>1299</v>
      </c>
      <c r="K99" s="161">
        <v>2757.8</v>
      </c>
      <c r="M99" s="130"/>
      <c r="O99" s="28"/>
      <c r="X99" s="130"/>
    </row>
    <row r="100" spans="2:24" x14ac:dyDescent="0.25">
      <c r="B100" s="146" t="s">
        <v>297</v>
      </c>
      <c r="C100" s="143">
        <v>12.4</v>
      </c>
      <c r="D100" s="143">
        <v>12.4</v>
      </c>
      <c r="E100" s="143">
        <v>12.4</v>
      </c>
      <c r="F100" s="143">
        <v>12.4</v>
      </c>
      <c r="G100" s="143">
        <v>12.4</v>
      </c>
      <c r="H100" s="147">
        <v>0</v>
      </c>
      <c r="I100" s="160">
        <v>0</v>
      </c>
      <c r="J100" s="161">
        <v>83014</v>
      </c>
      <c r="K100" s="161">
        <v>1047691.95</v>
      </c>
      <c r="M100" s="130"/>
      <c r="O100" s="28"/>
      <c r="X100" s="130"/>
    </row>
    <row r="101" spans="2:24" x14ac:dyDescent="0.25">
      <c r="B101" s="146" t="s">
        <v>577</v>
      </c>
      <c r="C101" s="143">
        <v>260</v>
      </c>
      <c r="D101" s="143">
        <v>260</v>
      </c>
      <c r="E101" s="143">
        <v>258.5</v>
      </c>
      <c r="F101" s="143">
        <v>255.5</v>
      </c>
      <c r="G101" s="143">
        <v>255.5</v>
      </c>
      <c r="H101" s="147">
        <v>-4.5</v>
      </c>
      <c r="I101" s="160">
        <v>-1.7307692307692357</v>
      </c>
      <c r="J101" s="161">
        <v>2444711</v>
      </c>
      <c r="K101" s="161">
        <v>627200091.10000002</v>
      </c>
      <c r="M101" s="130"/>
      <c r="O101" s="28"/>
      <c r="X101" s="130"/>
    </row>
    <row r="102" spans="2:24" x14ac:dyDescent="0.25">
      <c r="B102" s="146" t="s">
        <v>130</v>
      </c>
      <c r="C102" s="143">
        <v>0.21</v>
      </c>
      <c r="D102" s="143">
        <v>0.21</v>
      </c>
      <c r="E102" s="143">
        <v>0.21</v>
      </c>
      <c r="F102" s="143">
        <v>0.21</v>
      </c>
      <c r="G102" s="143">
        <v>0.21</v>
      </c>
      <c r="H102" s="147">
        <v>0</v>
      </c>
      <c r="I102" s="160">
        <v>0</v>
      </c>
      <c r="J102" s="161">
        <v>2137373</v>
      </c>
      <c r="K102" s="161">
        <v>451058.33</v>
      </c>
      <c r="M102" s="130"/>
      <c r="O102" s="28"/>
      <c r="X102" s="130"/>
    </row>
    <row r="103" spans="2:24" x14ac:dyDescent="0.25">
      <c r="B103" s="146" t="s">
        <v>6</v>
      </c>
      <c r="C103" s="143">
        <v>6.79</v>
      </c>
      <c r="D103" s="143">
        <v>6.79</v>
      </c>
      <c r="E103" s="143">
        <v>6.79</v>
      </c>
      <c r="F103" s="143">
        <v>6.79</v>
      </c>
      <c r="G103" s="143">
        <v>6.79</v>
      </c>
      <c r="H103" s="147">
        <v>0</v>
      </c>
      <c r="I103" s="160">
        <v>0</v>
      </c>
      <c r="J103" s="161">
        <v>1906222</v>
      </c>
      <c r="K103" s="161">
        <v>12819234.050000001</v>
      </c>
      <c r="M103" s="130"/>
      <c r="O103" s="28"/>
      <c r="X103" s="130"/>
    </row>
    <row r="104" spans="2:24" x14ac:dyDescent="0.25">
      <c r="B104" s="146" t="s">
        <v>55</v>
      </c>
      <c r="C104" s="143">
        <v>12.85</v>
      </c>
      <c r="D104" s="143">
        <v>12.85</v>
      </c>
      <c r="E104" s="143">
        <v>12.85</v>
      </c>
      <c r="F104" s="143">
        <v>12.85</v>
      </c>
      <c r="G104" s="143">
        <v>12.85</v>
      </c>
      <c r="H104" s="147">
        <v>0</v>
      </c>
      <c r="I104" s="160">
        <v>0</v>
      </c>
      <c r="J104" s="161">
        <v>221369</v>
      </c>
      <c r="K104" s="161">
        <v>2936776.65</v>
      </c>
      <c r="M104" s="130"/>
      <c r="O104" s="28"/>
      <c r="X104" s="130"/>
    </row>
    <row r="105" spans="2:24" x14ac:dyDescent="0.25">
      <c r="B105" s="146" t="s">
        <v>24</v>
      </c>
      <c r="C105" s="143">
        <v>77</v>
      </c>
      <c r="D105" s="143">
        <v>77</v>
      </c>
      <c r="E105" s="143">
        <v>77</v>
      </c>
      <c r="F105" s="143">
        <v>77</v>
      </c>
      <c r="G105" s="143">
        <v>77</v>
      </c>
      <c r="H105" s="147">
        <v>0</v>
      </c>
      <c r="I105" s="160">
        <v>0</v>
      </c>
      <c r="J105" s="161">
        <v>52253</v>
      </c>
      <c r="K105" s="161">
        <v>3621132.9</v>
      </c>
      <c r="M105" s="130"/>
      <c r="O105" s="28"/>
      <c r="X105" s="130"/>
    </row>
    <row r="106" spans="2:24" x14ac:dyDescent="0.25">
      <c r="B106" s="146" t="s">
        <v>35</v>
      </c>
      <c r="C106" s="143">
        <v>3.99</v>
      </c>
      <c r="D106" s="143">
        <v>3.99</v>
      </c>
      <c r="E106" s="143">
        <v>3.99</v>
      </c>
      <c r="F106" s="143">
        <v>3.99</v>
      </c>
      <c r="G106" s="143">
        <v>3.99</v>
      </c>
      <c r="H106" s="147">
        <v>0</v>
      </c>
      <c r="I106" s="160">
        <v>0</v>
      </c>
      <c r="J106" s="161">
        <v>5</v>
      </c>
      <c r="K106" s="161">
        <v>19.399999999999999</v>
      </c>
      <c r="M106" s="130"/>
      <c r="O106" s="28"/>
      <c r="X106" s="130"/>
    </row>
    <row r="107" spans="2:24" x14ac:dyDescent="0.25">
      <c r="B107" s="146" t="s">
        <v>67</v>
      </c>
      <c r="C107" s="143">
        <v>1.76</v>
      </c>
      <c r="D107" s="143">
        <v>1.76</v>
      </c>
      <c r="E107" s="143">
        <v>1.76</v>
      </c>
      <c r="F107" s="143">
        <v>1.75</v>
      </c>
      <c r="G107" s="143">
        <v>1.75</v>
      </c>
      <c r="H107" s="147">
        <v>-1.0000000000000009E-2</v>
      </c>
      <c r="I107" s="160">
        <v>-0.56818181818182323</v>
      </c>
      <c r="J107" s="161">
        <v>605577</v>
      </c>
      <c r="K107" s="161">
        <v>1064467.8400000001</v>
      </c>
      <c r="M107" s="130"/>
      <c r="O107" s="28"/>
      <c r="X107" s="130"/>
    </row>
    <row r="108" spans="2:24" x14ac:dyDescent="0.25">
      <c r="B108" s="146" t="s">
        <v>88</v>
      </c>
      <c r="C108" s="143">
        <v>3.95</v>
      </c>
      <c r="D108" s="143">
        <v>3.95</v>
      </c>
      <c r="E108" s="143">
        <v>3.95</v>
      </c>
      <c r="F108" s="143">
        <v>3.95</v>
      </c>
      <c r="G108" s="143">
        <v>3.95</v>
      </c>
      <c r="H108" s="147">
        <v>0</v>
      </c>
      <c r="I108" s="160">
        <v>0</v>
      </c>
      <c r="J108" s="161">
        <v>58450</v>
      </c>
      <c r="K108" s="161">
        <v>226532.5</v>
      </c>
      <c r="M108" s="130"/>
      <c r="O108" s="28"/>
      <c r="X108" s="130"/>
    </row>
    <row r="109" spans="2:24" x14ac:dyDescent="0.25">
      <c r="B109" s="146" t="s">
        <v>56</v>
      </c>
      <c r="C109" s="143">
        <v>1400</v>
      </c>
      <c r="D109" s="143">
        <v>1400</v>
      </c>
      <c r="E109" s="143">
        <v>1401.4</v>
      </c>
      <c r="F109" s="143">
        <v>1401.4</v>
      </c>
      <c r="G109" s="143">
        <v>1401.4</v>
      </c>
      <c r="H109" s="147">
        <v>1.4000000000000909</v>
      </c>
      <c r="I109" s="160">
        <v>0.10000000000001119</v>
      </c>
      <c r="J109" s="161">
        <v>174660</v>
      </c>
      <c r="K109" s="161">
        <v>244766711.19999999</v>
      </c>
      <c r="M109" s="130"/>
      <c r="O109" s="28"/>
      <c r="X109" s="130"/>
    </row>
    <row r="110" spans="2:24" x14ac:dyDescent="0.25">
      <c r="B110" s="146" t="s">
        <v>653</v>
      </c>
      <c r="C110" s="143">
        <v>24</v>
      </c>
      <c r="D110" s="143">
        <v>24</v>
      </c>
      <c r="E110" s="143">
        <v>24</v>
      </c>
      <c r="F110" s="143">
        <v>24</v>
      </c>
      <c r="G110" s="143">
        <v>24</v>
      </c>
      <c r="H110" s="147">
        <v>0</v>
      </c>
      <c r="I110" s="160">
        <v>0</v>
      </c>
      <c r="J110" s="161">
        <v>518622</v>
      </c>
      <c r="K110" s="161">
        <v>12139864.800000001</v>
      </c>
      <c r="M110" s="130"/>
      <c r="O110" s="28"/>
      <c r="X110" s="130"/>
    </row>
    <row r="111" spans="2:24" x14ac:dyDescent="0.25">
      <c r="B111" s="146" t="s">
        <v>89</v>
      </c>
      <c r="C111" s="143">
        <v>0.21</v>
      </c>
      <c r="D111" s="143">
        <v>0.21</v>
      </c>
      <c r="E111" s="143">
        <v>0.21</v>
      </c>
      <c r="F111" s="143">
        <v>0.21</v>
      </c>
      <c r="G111" s="143">
        <v>0.21</v>
      </c>
      <c r="H111" s="147">
        <v>0</v>
      </c>
      <c r="I111" s="160">
        <v>0</v>
      </c>
      <c r="J111" s="161">
        <v>78632</v>
      </c>
      <c r="K111" s="161">
        <v>15826.4</v>
      </c>
      <c r="M111" s="130"/>
      <c r="O111" s="28"/>
      <c r="X111" s="130"/>
    </row>
    <row r="112" spans="2:24" x14ac:dyDescent="0.25">
      <c r="B112" s="146" t="s">
        <v>57</v>
      </c>
      <c r="C112" s="143">
        <v>10.9</v>
      </c>
      <c r="D112" s="143">
        <v>10.9</v>
      </c>
      <c r="E112" s="143">
        <v>11.95</v>
      </c>
      <c r="F112" s="143">
        <v>11.95</v>
      </c>
      <c r="G112" s="143">
        <v>11.95</v>
      </c>
      <c r="H112" s="147">
        <v>1.0499999999999989</v>
      </c>
      <c r="I112" s="160">
        <v>9.6330275229357767</v>
      </c>
      <c r="J112" s="161">
        <v>521300</v>
      </c>
      <c r="K112" s="161">
        <v>6229535</v>
      </c>
      <c r="M112" s="130"/>
      <c r="O112" s="28"/>
      <c r="X112" s="130"/>
    </row>
    <row r="113" spans="2:24" x14ac:dyDescent="0.25">
      <c r="B113" s="146" t="s">
        <v>660</v>
      </c>
      <c r="C113" s="143">
        <v>62.5</v>
      </c>
      <c r="D113" s="143">
        <v>62.5</v>
      </c>
      <c r="E113" s="143">
        <v>62.5</v>
      </c>
      <c r="F113" s="143">
        <v>62.5</v>
      </c>
      <c r="G113" s="143">
        <v>62.5</v>
      </c>
      <c r="H113" s="147">
        <v>0</v>
      </c>
      <c r="I113" s="160">
        <v>0</v>
      </c>
      <c r="J113" s="161">
        <v>1400</v>
      </c>
      <c r="K113" s="161">
        <v>78750</v>
      </c>
      <c r="M113" s="130"/>
      <c r="O113" s="28"/>
      <c r="X113" s="130"/>
    </row>
    <row r="114" spans="2:24" x14ac:dyDescent="0.25">
      <c r="B114" s="146" t="s">
        <v>251</v>
      </c>
      <c r="C114" s="143">
        <v>2.12</v>
      </c>
      <c r="D114" s="143">
        <v>2.12</v>
      </c>
      <c r="E114" s="143">
        <v>2.11</v>
      </c>
      <c r="F114" s="143">
        <v>1.95</v>
      </c>
      <c r="G114" s="143">
        <v>1.95</v>
      </c>
      <c r="H114" s="147">
        <v>-0.17000000000000015</v>
      </c>
      <c r="I114" s="160">
        <v>-8.0188679245283048</v>
      </c>
      <c r="J114" s="161">
        <v>1472001</v>
      </c>
      <c r="K114" s="161">
        <v>2948185.26</v>
      </c>
      <c r="M114" s="130"/>
      <c r="O114" s="28"/>
      <c r="X114" s="130"/>
    </row>
    <row r="115" spans="2:24" x14ac:dyDescent="0.25">
      <c r="B115" s="146" t="s">
        <v>109</v>
      </c>
      <c r="C115" s="143">
        <v>6.27</v>
      </c>
      <c r="D115" s="143">
        <v>6</v>
      </c>
      <c r="E115" s="143">
        <v>6.3</v>
      </c>
      <c r="F115" s="143">
        <v>6</v>
      </c>
      <c r="G115" s="143">
        <v>6.15</v>
      </c>
      <c r="H115" s="147">
        <v>-0.11999999999999922</v>
      </c>
      <c r="I115" s="160">
        <v>-1.9138755980861122</v>
      </c>
      <c r="J115" s="161">
        <v>3655071</v>
      </c>
      <c r="K115" s="161">
        <v>22628421.079999998</v>
      </c>
      <c r="M115" s="130"/>
      <c r="O115" s="28"/>
      <c r="X115" s="130"/>
    </row>
    <row r="116" spans="2:24" x14ac:dyDescent="0.25">
      <c r="B116" s="146" t="s">
        <v>3</v>
      </c>
      <c r="C116" s="143">
        <v>215</v>
      </c>
      <c r="D116" s="143">
        <v>215</v>
      </c>
      <c r="E116" s="143">
        <v>215</v>
      </c>
      <c r="F116" s="143">
        <v>215</v>
      </c>
      <c r="G116" s="143">
        <v>215</v>
      </c>
      <c r="H116" s="147">
        <v>0</v>
      </c>
      <c r="I116" s="160">
        <v>0</v>
      </c>
      <c r="J116" s="161">
        <v>873834</v>
      </c>
      <c r="K116" s="161">
        <v>180131957.5</v>
      </c>
      <c r="M116" s="130"/>
      <c r="O116" s="28"/>
      <c r="X116" s="130"/>
    </row>
    <row r="117" spans="2:24" x14ac:dyDescent="0.25">
      <c r="B117" s="146" t="s">
        <v>4</v>
      </c>
      <c r="C117" s="143">
        <v>200</v>
      </c>
      <c r="D117" s="143">
        <v>200</v>
      </c>
      <c r="E117" s="143">
        <v>200</v>
      </c>
      <c r="F117" s="143">
        <v>200</v>
      </c>
      <c r="G117" s="143">
        <v>200</v>
      </c>
      <c r="H117" s="147">
        <v>0</v>
      </c>
      <c r="I117" s="160">
        <v>0</v>
      </c>
      <c r="J117" s="161">
        <v>555904</v>
      </c>
      <c r="K117" s="161">
        <v>104032883.05</v>
      </c>
      <c r="M117" s="130"/>
      <c r="O117" s="28"/>
      <c r="X117" s="130"/>
    </row>
    <row r="118" spans="2:24" x14ac:dyDescent="0.25">
      <c r="B118" s="146" t="s">
        <v>90</v>
      </c>
      <c r="C118" s="143">
        <v>0.44</v>
      </c>
      <c r="D118" s="143">
        <v>0.44</v>
      </c>
      <c r="E118" s="143">
        <v>0.44</v>
      </c>
      <c r="F118" s="143">
        <v>0.44</v>
      </c>
      <c r="G118" s="143">
        <v>0.44</v>
      </c>
      <c r="H118" s="147">
        <v>0</v>
      </c>
      <c r="I118" s="160">
        <v>0</v>
      </c>
      <c r="J118" s="161">
        <v>21766</v>
      </c>
      <c r="K118" s="161">
        <v>9862.36</v>
      </c>
      <c r="M118" s="130"/>
      <c r="O118" s="28"/>
      <c r="X118" s="130"/>
    </row>
    <row r="119" spans="2:24" x14ac:dyDescent="0.25">
      <c r="B119" s="146" t="s">
        <v>42</v>
      </c>
      <c r="C119" s="143">
        <v>12.05</v>
      </c>
      <c r="D119" s="143">
        <v>12.05</v>
      </c>
      <c r="E119" s="143">
        <v>13.25</v>
      </c>
      <c r="F119" s="143">
        <v>13</v>
      </c>
      <c r="G119" s="143">
        <v>13.25</v>
      </c>
      <c r="H119" s="147">
        <v>1.1999999999999993</v>
      </c>
      <c r="I119" s="160">
        <v>9.958506224066376</v>
      </c>
      <c r="J119" s="161">
        <v>2041883</v>
      </c>
      <c r="K119" s="161">
        <v>26862513.800000001</v>
      </c>
      <c r="M119" s="130"/>
      <c r="O119" s="28"/>
      <c r="X119" s="130"/>
    </row>
    <row r="120" spans="2:24" x14ac:dyDescent="0.25">
      <c r="B120" s="146" t="s">
        <v>33</v>
      </c>
      <c r="C120" s="143">
        <v>3.06</v>
      </c>
      <c r="D120" s="143">
        <v>3.06</v>
      </c>
      <c r="E120" s="143">
        <v>3.02</v>
      </c>
      <c r="F120" s="143">
        <v>3</v>
      </c>
      <c r="G120" s="143">
        <v>3.01</v>
      </c>
      <c r="H120" s="147">
        <v>-5.0000000000000266E-2</v>
      </c>
      <c r="I120" s="160">
        <v>-1.6339869281045805</v>
      </c>
      <c r="J120" s="161">
        <v>1160650</v>
      </c>
      <c r="K120" s="161">
        <v>3489267.76</v>
      </c>
      <c r="M120" s="130"/>
      <c r="O120" s="28"/>
      <c r="X120" s="130"/>
    </row>
    <row r="121" spans="2:24" x14ac:dyDescent="0.25">
      <c r="B121" s="146" t="s">
        <v>91</v>
      </c>
      <c r="C121" s="143">
        <v>0.31</v>
      </c>
      <c r="D121" s="143">
        <v>0.31</v>
      </c>
      <c r="E121" s="143">
        <v>0.32</v>
      </c>
      <c r="F121" s="143">
        <v>0.32</v>
      </c>
      <c r="G121" s="143">
        <v>0.32</v>
      </c>
      <c r="H121" s="147">
        <v>1.0000000000000009E-2</v>
      </c>
      <c r="I121" s="160">
        <v>3.2258064516129004</v>
      </c>
      <c r="J121" s="161">
        <v>261540</v>
      </c>
      <c r="K121" s="161">
        <v>83692.800000000003</v>
      </c>
      <c r="M121" s="130"/>
      <c r="O121" s="28"/>
      <c r="X121" s="130"/>
    </row>
    <row r="122" spans="2:24" x14ac:dyDescent="0.25">
      <c r="B122" s="146" t="s">
        <v>92</v>
      </c>
      <c r="C122" s="143">
        <v>1.47</v>
      </c>
      <c r="D122" s="143">
        <v>1.47</v>
      </c>
      <c r="E122" s="143">
        <v>1.61</v>
      </c>
      <c r="F122" s="143">
        <v>1.39</v>
      </c>
      <c r="G122" s="143">
        <v>1.39</v>
      </c>
      <c r="H122" s="147">
        <v>-8.0000000000000071E-2</v>
      </c>
      <c r="I122" s="160">
        <v>-5.4421768707483054</v>
      </c>
      <c r="J122" s="161">
        <v>2563691</v>
      </c>
      <c r="K122" s="161">
        <v>3760419.4</v>
      </c>
      <c r="M122" s="130"/>
      <c r="O122" s="28"/>
      <c r="X122" s="130"/>
    </row>
    <row r="123" spans="2:24" x14ac:dyDescent="0.25">
      <c r="B123" s="146" t="s">
        <v>8</v>
      </c>
      <c r="C123" s="143">
        <v>0.64</v>
      </c>
      <c r="D123" s="143">
        <v>0.64</v>
      </c>
      <c r="E123" s="143">
        <v>0.64</v>
      </c>
      <c r="F123" s="143">
        <v>0.64</v>
      </c>
      <c r="G123" s="143">
        <v>0.64</v>
      </c>
      <c r="H123" s="147">
        <v>0</v>
      </c>
      <c r="I123" s="160">
        <v>0</v>
      </c>
      <c r="J123" s="161">
        <v>947715</v>
      </c>
      <c r="K123" s="161">
        <v>613454.25</v>
      </c>
      <c r="M123" s="130"/>
      <c r="O123" s="28"/>
      <c r="X123" s="130"/>
    </row>
    <row r="124" spans="2:24" x14ac:dyDescent="0.25">
      <c r="B124" s="146" t="s">
        <v>43</v>
      </c>
      <c r="C124" s="143">
        <v>1.94</v>
      </c>
      <c r="D124" s="143">
        <v>1.94</v>
      </c>
      <c r="E124" s="143">
        <v>1.94</v>
      </c>
      <c r="F124" s="143">
        <v>1.94</v>
      </c>
      <c r="G124" s="143">
        <v>1.94</v>
      </c>
      <c r="H124" s="147">
        <v>0</v>
      </c>
      <c r="I124" s="160">
        <v>0</v>
      </c>
      <c r="J124" s="161">
        <v>5000</v>
      </c>
      <c r="K124" s="161">
        <v>8800</v>
      </c>
      <c r="M124" s="130"/>
      <c r="O124" s="28"/>
      <c r="X124" s="130"/>
    </row>
    <row r="125" spans="2:24" x14ac:dyDescent="0.25">
      <c r="B125" s="146" t="s">
        <v>313</v>
      </c>
      <c r="C125" s="143">
        <v>1300.0999999999999</v>
      </c>
      <c r="D125" s="143">
        <v>1300.0999999999999</v>
      </c>
      <c r="E125" s="143">
        <v>1300</v>
      </c>
      <c r="F125" s="143">
        <v>1300</v>
      </c>
      <c r="G125" s="143">
        <v>1300</v>
      </c>
      <c r="H125" s="147">
        <v>-9.9999999999909051E-2</v>
      </c>
      <c r="I125" s="160">
        <v>-7.6917160218403779E-3</v>
      </c>
      <c r="J125" s="161">
        <v>283823</v>
      </c>
      <c r="K125" s="161">
        <v>368995147.39999998</v>
      </c>
      <c r="M125" s="130"/>
      <c r="O125" s="28"/>
      <c r="X125" s="130"/>
    </row>
    <row r="126" spans="2:24" x14ac:dyDescent="0.25">
      <c r="B126" s="146" t="s">
        <v>659</v>
      </c>
      <c r="C126" s="143">
        <v>7</v>
      </c>
      <c r="D126" s="143">
        <v>7</v>
      </c>
      <c r="E126" s="143">
        <v>7</v>
      </c>
      <c r="F126" s="143">
        <v>7</v>
      </c>
      <c r="G126" s="143">
        <v>7</v>
      </c>
      <c r="H126" s="147">
        <v>0</v>
      </c>
      <c r="I126" s="160">
        <v>0</v>
      </c>
      <c r="J126" s="161">
        <v>197</v>
      </c>
      <c r="K126" s="161">
        <v>1497.2</v>
      </c>
      <c r="M126" s="130"/>
      <c r="O126" s="28"/>
      <c r="X126" s="130"/>
    </row>
    <row r="127" spans="2:24" x14ac:dyDescent="0.25">
      <c r="B127" s="146" t="s">
        <v>93</v>
      </c>
      <c r="C127" s="143">
        <v>0.26</v>
      </c>
      <c r="D127" s="143">
        <v>0.26</v>
      </c>
      <c r="E127" s="143">
        <v>0.28000000000000003</v>
      </c>
      <c r="F127" s="143">
        <v>0.27</v>
      </c>
      <c r="G127" s="143">
        <v>0.28000000000000003</v>
      </c>
      <c r="H127" s="147">
        <v>2.0000000000000018E-2</v>
      </c>
      <c r="I127" s="160">
        <v>7.6923076923077094</v>
      </c>
      <c r="J127" s="161">
        <v>13870206</v>
      </c>
      <c r="K127" s="161">
        <v>3881786.98</v>
      </c>
      <c r="M127" s="130"/>
      <c r="O127" s="28"/>
      <c r="X127" s="130"/>
    </row>
    <row r="128" spans="2:24" x14ac:dyDescent="0.25">
      <c r="B128" s="146" t="s">
        <v>260</v>
      </c>
      <c r="C128" s="143">
        <v>33</v>
      </c>
      <c r="D128" s="143">
        <v>33</v>
      </c>
      <c r="E128" s="143">
        <v>33</v>
      </c>
      <c r="F128" s="143">
        <v>33</v>
      </c>
      <c r="G128" s="143">
        <v>33</v>
      </c>
      <c r="H128" s="147">
        <v>0</v>
      </c>
      <c r="I128" s="160">
        <v>0</v>
      </c>
      <c r="J128" s="161">
        <v>181733</v>
      </c>
      <c r="K128" s="161">
        <v>6323748.9000000004</v>
      </c>
      <c r="M128" s="130"/>
      <c r="O128" s="28"/>
      <c r="X128" s="130"/>
    </row>
    <row r="129" spans="2:24" x14ac:dyDescent="0.25">
      <c r="B129" s="146" t="s">
        <v>15</v>
      </c>
      <c r="C129" s="143">
        <v>1.54</v>
      </c>
      <c r="D129" s="143">
        <v>1.54</v>
      </c>
      <c r="E129" s="143">
        <v>1.55</v>
      </c>
      <c r="F129" s="143">
        <v>1.54</v>
      </c>
      <c r="G129" s="143">
        <v>1.55</v>
      </c>
      <c r="H129" s="147">
        <v>1.0000000000000009E-2</v>
      </c>
      <c r="I129" s="160">
        <v>0.64935064935065512</v>
      </c>
      <c r="J129" s="161">
        <v>2974736</v>
      </c>
      <c r="K129" s="161">
        <v>4573846.8</v>
      </c>
      <c r="M129" s="130"/>
      <c r="O129" s="28"/>
      <c r="X129" s="130"/>
    </row>
    <row r="130" spans="2:24" x14ac:dyDescent="0.25">
      <c r="B130" s="146" t="s">
        <v>552</v>
      </c>
      <c r="C130" s="143">
        <v>0.32</v>
      </c>
      <c r="D130" s="143">
        <v>0.32</v>
      </c>
      <c r="E130" s="143">
        <v>0.32</v>
      </c>
      <c r="F130" s="143">
        <v>0.32</v>
      </c>
      <c r="G130" s="143">
        <v>0.32</v>
      </c>
      <c r="H130" s="147">
        <v>0</v>
      </c>
      <c r="I130" s="160">
        <v>0</v>
      </c>
      <c r="J130" s="161">
        <v>3000</v>
      </c>
      <c r="K130" s="161">
        <v>1050</v>
      </c>
      <c r="M130" s="130"/>
      <c r="O130" s="28"/>
      <c r="X130" s="130"/>
    </row>
    <row r="131" spans="2:24" x14ac:dyDescent="0.25">
      <c r="B131" s="146" t="s">
        <v>58</v>
      </c>
      <c r="C131" s="143">
        <v>0.2</v>
      </c>
      <c r="D131" s="143">
        <v>0.2</v>
      </c>
      <c r="E131" s="143">
        <v>0.2</v>
      </c>
      <c r="F131" s="143">
        <v>0.2</v>
      </c>
      <c r="G131" s="143">
        <v>0.2</v>
      </c>
      <c r="H131" s="147">
        <v>0</v>
      </c>
      <c r="I131" s="160">
        <v>0</v>
      </c>
      <c r="J131" s="161">
        <v>500</v>
      </c>
      <c r="K131" s="161">
        <v>100</v>
      </c>
      <c r="M131" s="130"/>
      <c r="O131" s="28"/>
      <c r="X131" s="130"/>
    </row>
    <row r="132" spans="2:24" x14ac:dyDescent="0.25">
      <c r="B132" s="146" t="s">
        <v>110</v>
      </c>
      <c r="C132" s="143">
        <v>234.5</v>
      </c>
      <c r="D132" s="143">
        <v>234.5</v>
      </c>
      <c r="E132" s="143">
        <v>234.5</v>
      </c>
      <c r="F132" s="143">
        <v>234.5</v>
      </c>
      <c r="G132" s="143">
        <v>234.5</v>
      </c>
      <c r="H132" s="147">
        <v>0</v>
      </c>
      <c r="I132" s="160">
        <v>0</v>
      </c>
      <c r="J132" s="161">
        <v>128607</v>
      </c>
      <c r="K132" s="161">
        <v>30146418</v>
      </c>
      <c r="M132" s="130"/>
      <c r="O132" s="28"/>
      <c r="X132" s="130"/>
    </row>
    <row r="133" spans="2:24" x14ac:dyDescent="0.25">
      <c r="B133" s="146" t="s">
        <v>318</v>
      </c>
      <c r="C133" s="143">
        <v>4.88</v>
      </c>
      <c r="D133" s="143">
        <v>4.88</v>
      </c>
      <c r="E133" s="143">
        <v>4.88</v>
      </c>
      <c r="F133" s="143">
        <v>4.88</v>
      </c>
      <c r="G133" s="143">
        <v>4.88</v>
      </c>
      <c r="H133" s="147">
        <v>0</v>
      </c>
      <c r="I133" s="160">
        <v>0</v>
      </c>
      <c r="J133" s="161">
        <v>8036</v>
      </c>
      <c r="K133" s="161">
        <v>36301.25</v>
      </c>
      <c r="M133" s="130"/>
      <c r="O133" s="28"/>
      <c r="X133" s="130"/>
    </row>
    <row r="134" spans="2:24" x14ac:dyDescent="0.25">
      <c r="B134" s="146" t="s">
        <v>44</v>
      </c>
      <c r="C134" s="143">
        <v>1.4</v>
      </c>
      <c r="D134" s="143">
        <v>1.4</v>
      </c>
      <c r="E134" s="143">
        <v>1.52</v>
      </c>
      <c r="F134" s="143">
        <v>1.33</v>
      </c>
      <c r="G134" s="143">
        <v>1.42</v>
      </c>
      <c r="H134" s="147">
        <v>2.0000000000000018E-2</v>
      </c>
      <c r="I134" s="160">
        <v>1.4285714285714235</v>
      </c>
      <c r="J134" s="161">
        <v>140076331</v>
      </c>
      <c r="K134" s="161">
        <v>202127617.72999999</v>
      </c>
      <c r="M134" s="130"/>
      <c r="O134" s="28"/>
      <c r="X134" s="130"/>
    </row>
    <row r="135" spans="2:24" x14ac:dyDescent="0.25">
      <c r="B135" s="146" t="s">
        <v>34</v>
      </c>
      <c r="C135" s="143">
        <v>0.73</v>
      </c>
      <c r="D135" s="143">
        <v>0.73</v>
      </c>
      <c r="E135" s="143">
        <v>0.73</v>
      </c>
      <c r="F135" s="143">
        <v>0.73</v>
      </c>
      <c r="G135" s="143">
        <v>0.73</v>
      </c>
      <c r="H135" s="147">
        <v>0</v>
      </c>
      <c r="I135" s="160">
        <v>0</v>
      </c>
      <c r="J135" s="161">
        <v>20000</v>
      </c>
      <c r="K135" s="161">
        <v>16000</v>
      </c>
      <c r="M135" s="130"/>
      <c r="O135" s="28"/>
      <c r="X135" s="130"/>
    </row>
    <row r="136" spans="2:24" x14ac:dyDescent="0.25">
      <c r="B136" s="146" t="s">
        <v>38</v>
      </c>
      <c r="C136" s="143">
        <v>0.87</v>
      </c>
      <c r="D136" s="143">
        <v>0.87</v>
      </c>
      <c r="E136" s="143">
        <v>0.87</v>
      </c>
      <c r="F136" s="143">
        <v>0.87</v>
      </c>
      <c r="G136" s="143">
        <v>0.87</v>
      </c>
      <c r="H136" s="147">
        <v>0</v>
      </c>
      <c r="I136" s="160">
        <v>0</v>
      </c>
      <c r="J136" s="161">
        <v>29375</v>
      </c>
      <c r="K136" s="161">
        <v>24208</v>
      </c>
      <c r="M136" s="130"/>
      <c r="O136" s="28"/>
      <c r="X136" s="130"/>
    </row>
    <row r="137" spans="2:24" x14ac:dyDescent="0.25">
      <c r="B137" s="146" t="s">
        <v>45</v>
      </c>
      <c r="C137" s="143">
        <v>14.4</v>
      </c>
      <c r="D137" s="143">
        <v>14.4</v>
      </c>
      <c r="E137" s="143">
        <v>14.4</v>
      </c>
      <c r="F137" s="143">
        <v>14.4</v>
      </c>
      <c r="G137" s="143">
        <v>14.4</v>
      </c>
      <c r="H137" s="147">
        <v>0</v>
      </c>
      <c r="I137" s="160">
        <v>0</v>
      </c>
      <c r="J137" s="161">
        <v>944691</v>
      </c>
      <c r="K137" s="161">
        <v>13514902.65</v>
      </c>
      <c r="M137" s="130"/>
      <c r="O137" s="28"/>
      <c r="X137" s="130"/>
    </row>
    <row r="138" spans="2:24" x14ac:dyDescent="0.25">
      <c r="B138" s="146" t="s">
        <v>16</v>
      </c>
      <c r="C138" s="143">
        <v>7.9</v>
      </c>
      <c r="D138" s="143">
        <v>7.9</v>
      </c>
      <c r="E138" s="143">
        <v>7.95</v>
      </c>
      <c r="F138" s="143">
        <v>7.9</v>
      </c>
      <c r="G138" s="143">
        <v>7.9</v>
      </c>
      <c r="H138" s="147">
        <v>0</v>
      </c>
      <c r="I138" s="160">
        <v>0</v>
      </c>
      <c r="J138" s="161">
        <v>10263152</v>
      </c>
      <c r="K138" s="161">
        <v>81394714.299999997</v>
      </c>
      <c r="M138" s="130"/>
      <c r="O138" s="28"/>
      <c r="X138" s="130"/>
    </row>
    <row r="139" spans="2:24" x14ac:dyDescent="0.25">
      <c r="B139" s="146" t="s">
        <v>17</v>
      </c>
      <c r="C139" s="143">
        <v>6.55</v>
      </c>
      <c r="D139" s="143">
        <v>6.55</v>
      </c>
      <c r="E139" s="143">
        <v>6.5</v>
      </c>
      <c r="F139" s="143">
        <v>6.5</v>
      </c>
      <c r="G139" s="143">
        <v>6.5</v>
      </c>
      <c r="H139" s="147">
        <v>-4.9999999999999822E-2</v>
      </c>
      <c r="I139" s="160">
        <v>-0.76335877862595547</v>
      </c>
      <c r="J139" s="161">
        <v>978797</v>
      </c>
      <c r="K139" s="161">
        <v>6348878.9000000004</v>
      </c>
      <c r="M139" s="130"/>
      <c r="O139" s="28"/>
      <c r="X139" s="130"/>
    </row>
    <row r="140" spans="2:24" x14ac:dyDescent="0.25">
      <c r="B140" s="146" t="s">
        <v>321</v>
      </c>
      <c r="C140" s="143">
        <v>13.75</v>
      </c>
      <c r="D140" s="143">
        <v>13.75</v>
      </c>
      <c r="E140" s="143">
        <v>13.75</v>
      </c>
      <c r="F140" s="143">
        <v>13.6</v>
      </c>
      <c r="G140" s="143">
        <v>13.6</v>
      </c>
      <c r="H140" s="147">
        <v>-0.15000000000000036</v>
      </c>
      <c r="I140" s="160">
        <v>-1.0909090909090979</v>
      </c>
      <c r="J140" s="161">
        <v>1276333</v>
      </c>
      <c r="K140" s="161">
        <v>17434635.600000001</v>
      </c>
      <c r="M140" s="130"/>
      <c r="O140" s="28"/>
      <c r="X140" s="130"/>
    </row>
    <row r="141" spans="2:24" x14ac:dyDescent="0.25">
      <c r="B141" s="146" t="s">
        <v>46</v>
      </c>
      <c r="C141" s="143">
        <v>15</v>
      </c>
      <c r="D141" s="143">
        <v>15</v>
      </c>
      <c r="E141" s="143">
        <v>14.9</v>
      </c>
      <c r="F141" s="143">
        <v>14.6</v>
      </c>
      <c r="G141" s="143">
        <v>14.6</v>
      </c>
      <c r="H141" s="147">
        <v>-0.40000000000000036</v>
      </c>
      <c r="I141" s="160">
        <v>-2.6666666666666727</v>
      </c>
      <c r="J141" s="161">
        <v>2044673</v>
      </c>
      <c r="K141" s="161">
        <v>30357692.75</v>
      </c>
      <c r="M141" s="130"/>
      <c r="O141" s="28"/>
      <c r="X141" s="130"/>
    </row>
    <row r="142" spans="2:24" x14ac:dyDescent="0.25">
      <c r="B142" s="146" t="s">
        <v>18</v>
      </c>
      <c r="C142" s="143">
        <v>0.51</v>
      </c>
      <c r="D142" s="143">
        <v>0.51</v>
      </c>
      <c r="E142" s="143">
        <v>0.51</v>
      </c>
      <c r="F142" s="143">
        <v>0.51</v>
      </c>
      <c r="G142" s="143">
        <v>0.51</v>
      </c>
      <c r="H142" s="147">
        <v>0</v>
      </c>
      <c r="I142" s="160">
        <v>0</v>
      </c>
      <c r="J142" s="161">
        <v>33280</v>
      </c>
      <c r="K142" s="161">
        <v>16521.599999999999</v>
      </c>
      <c r="M142" s="130"/>
      <c r="O142" s="28"/>
      <c r="X142" s="130"/>
    </row>
    <row r="143" spans="2:24" x14ac:dyDescent="0.25">
      <c r="B143" s="146" t="s">
        <v>651</v>
      </c>
      <c r="C143" s="143">
        <v>1.07</v>
      </c>
      <c r="D143" s="143">
        <v>1.07</v>
      </c>
      <c r="E143" s="143">
        <v>1.07</v>
      </c>
      <c r="F143" s="143">
        <v>1.05</v>
      </c>
      <c r="G143" s="143">
        <v>1.07</v>
      </c>
      <c r="H143" s="147">
        <v>0</v>
      </c>
      <c r="I143" s="160">
        <v>0</v>
      </c>
      <c r="J143" s="161">
        <v>2304431</v>
      </c>
      <c r="K143" s="161">
        <v>2453427.4700000002</v>
      </c>
      <c r="M143" s="130"/>
      <c r="O143" s="28"/>
      <c r="X143" s="130"/>
    </row>
    <row r="144" spans="2:24" x14ac:dyDescent="0.25">
      <c r="B144" s="146" t="s">
        <v>112</v>
      </c>
      <c r="C144" s="143">
        <v>2.9</v>
      </c>
      <c r="D144" s="143">
        <v>2.9</v>
      </c>
      <c r="E144" s="143">
        <v>2.9</v>
      </c>
      <c r="F144" s="143">
        <v>2.9</v>
      </c>
      <c r="G144" s="143">
        <v>2.9</v>
      </c>
      <c r="H144" s="147">
        <v>0</v>
      </c>
      <c r="I144" s="160">
        <v>0</v>
      </c>
      <c r="J144" s="161">
        <v>51760</v>
      </c>
      <c r="K144" s="161">
        <v>141348.4</v>
      </c>
      <c r="M144" s="130"/>
      <c r="O144" s="28"/>
      <c r="X144" s="130"/>
    </row>
    <row r="145" spans="2:24" x14ac:dyDescent="0.25">
      <c r="B145" s="146" t="s">
        <v>551</v>
      </c>
      <c r="C145" s="143">
        <v>0.22</v>
      </c>
      <c r="D145" s="143">
        <v>0.22</v>
      </c>
      <c r="E145" s="143">
        <v>0.22</v>
      </c>
      <c r="F145" s="143">
        <v>0.22</v>
      </c>
      <c r="G145" s="143">
        <v>0.22</v>
      </c>
      <c r="H145" s="147">
        <v>0</v>
      </c>
      <c r="I145" s="160">
        <v>0</v>
      </c>
      <c r="J145" s="161">
        <v>1005500</v>
      </c>
      <c r="K145" s="161">
        <v>221260</v>
      </c>
      <c r="M145" s="130"/>
      <c r="O145" s="28"/>
      <c r="X145" s="130"/>
    </row>
    <row r="146" spans="2:24" x14ac:dyDescent="0.25">
      <c r="B146" s="146" t="s">
        <v>75</v>
      </c>
      <c r="C146" s="143">
        <v>24.5</v>
      </c>
      <c r="D146" s="143">
        <v>24.5</v>
      </c>
      <c r="E146" s="143">
        <v>24.5</v>
      </c>
      <c r="F146" s="143">
        <v>24.5</v>
      </c>
      <c r="G146" s="143">
        <v>24.5</v>
      </c>
      <c r="H146" s="147">
        <v>0</v>
      </c>
      <c r="I146" s="160">
        <v>0</v>
      </c>
      <c r="J146" s="161">
        <v>587376</v>
      </c>
      <c r="K146" s="161">
        <v>13900013.050000001</v>
      </c>
      <c r="M146" s="130"/>
      <c r="O146" s="28"/>
      <c r="X146" s="130"/>
    </row>
    <row r="147" spans="2:24" x14ac:dyDescent="0.25">
      <c r="B147" s="146" t="s">
        <v>26</v>
      </c>
      <c r="C147" s="143">
        <v>28.8</v>
      </c>
      <c r="D147" s="143">
        <v>28.8</v>
      </c>
      <c r="E147" s="143">
        <v>29.5</v>
      </c>
      <c r="F147" s="143">
        <v>29</v>
      </c>
      <c r="G147" s="143">
        <v>29</v>
      </c>
      <c r="H147" s="147">
        <v>0.19999999999999929</v>
      </c>
      <c r="I147" s="160">
        <v>0.69444444444444198</v>
      </c>
      <c r="J147" s="161">
        <v>9604951</v>
      </c>
      <c r="K147" s="161">
        <v>279032994.60000002</v>
      </c>
      <c r="M147" s="130"/>
      <c r="O147" s="28"/>
      <c r="X147" s="130"/>
    </row>
    <row r="148" spans="2:24" x14ac:dyDescent="0.25">
      <c r="B148" s="146" t="s">
        <v>98</v>
      </c>
      <c r="C148" s="143">
        <v>0.45</v>
      </c>
      <c r="D148" s="143">
        <v>0.45</v>
      </c>
      <c r="E148" s="143">
        <v>0.45</v>
      </c>
      <c r="F148" s="143">
        <v>0.41</v>
      </c>
      <c r="G148" s="143">
        <v>0.45</v>
      </c>
      <c r="H148" s="147">
        <v>0</v>
      </c>
      <c r="I148" s="160">
        <v>0</v>
      </c>
      <c r="J148" s="161">
        <v>2023282</v>
      </c>
      <c r="K148" s="161">
        <v>891521.65</v>
      </c>
      <c r="M148" s="130"/>
      <c r="O148" s="28"/>
      <c r="X148" s="130"/>
    </row>
    <row r="149" spans="2:24" x14ac:dyDescent="0.25">
      <c r="B149" s="146" t="s">
        <v>19</v>
      </c>
      <c r="C149" s="143">
        <v>3.57</v>
      </c>
      <c r="D149" s="143">
        <v>3.57</v>
      </c>
      <c r="E149" s="143">
        <v>3.57</v>
      </c>
      <c r="F149" s="143">
        <v>3.4</v>
      </c>
      <c r="G149" s="143">
        <v>3.55</v>
      </c>
      <c r="H149" s="147">
        <v>-2.0000000000000018E-2</v>
      </c>
      <c r="I149" s="160">
        <v>-0.56022408963585235</v>
      </c>
      <c r="J149" s="161">
        <v>2637096</v>
      </c>
      <c r="K149" s="161">
        <v>9147873.7400000002</v>
      </c>
      <c r="M149" s="130"/>
      <c r="O149" s="28"/>
      <c r="X149" s="130"/>
    </row>
    <row r="150" spans="2:24" x14ac:dyDescent="0.25">
      <c r="B150" s="146" t="s">
        <v>20</v>
      </c>
      <c r="C150" s="143">
        <v>24.35</v>
      </c>
      <c r="D150" s="143">
        <v>24.35</v>
      </c>
      <c r="E150" s="143">
        <v>24.3</v>
      </c>
      <c r="F150" s="143">
        <v>24.1</v>
      </c>
      <c r="G150" s="143">
        <v>24.1</v>
      </c>
      <c r="H150" s="147">
        <v>-0.25</v>
      </c>
      <c r="I150" s="160">
        <v>-1.0266940451745366</v>
      </c>
      <c r="J150" s="161">
        <v>7503789</v>
      </c>
      <c r="K150" s="161">
        <v>181946665.80000001</v>
      </c>
      <c r="M150" s="130"/>
      <c r="O150" s="28"/>
      <c r="X150" s="130"/>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8AE0C86B-FA16-4DF0-8568-0B1F19C81F94}"/>
</file>

<file path=customXml/itemProps2.xml><?xml version="1.0" encoding="utf-8"?>
<ds:datastoreItem xmlns:ds="http://schemas.openxmlformats.org/officeDocument/2006/customXml" ds:itemID="{4C85B0B4-4304-4F5B-8FF2-F2CFE35B0A63}"/>
</file>

<file path=customXml/itemProps3.xml><?xml version="1.0" encoding="utf-8"?>
<ds:datastoreItem xmlns:ds="http://schemas.openxmlformats.org/officeDocument/2006/customXml" ds:itemID="{80777E4C-F4DA-4A8D-B89D-5F54353E79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2022-05-17T14:20:32Z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