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B779CC6D-D4E9-42FA-861C-214C997DDB31}"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<sst xmlns="http://schemas.openxmlformats.org/spreadsheetml/2006/main" count="1243" uniqueCount="663">
  <si>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</si>
  <si>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</si>
  <si>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</si>
  <si>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</si>
  <si>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</si>
  <si>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</si>
  <si>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</si>
  <si>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</si>
  <si>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</si>
  <si>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</si>
  <si>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</si>
  <si>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</si>
  <si>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</si>
  <si>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</si>
  <si>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</si>
  <si>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</si>
  <si>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</si>
  <si>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</si>
  <si>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</si>
  <si>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</si>
  <si>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</si>
  <si>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</si>
  <si>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</si>
  <si>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</si>
  <si>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</si>
  <si>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</si>
  <si>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</si>
  <si>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</si>
  <si>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</si>
  <si>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</si>
  <si>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</si>
  <si>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</si>
  <si>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</si>
  <si>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</si>
  <si>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</si>
  <si>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</si>
  <si>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</si>
  <si>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</si>
  <si>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</si>
  <si>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</si>
  <si>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</si>
  <si>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</si>
  <si>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</si>
  <si>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</si>
  <si>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</si>
  <si>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</si>
  <si>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</si>
  <si>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</si>
  <si>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</si>
  <si>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</si>
  <si>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</si>
  <si>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</si>
  <si>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</si>
  <si>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</si>
  <si>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</si>
  <si>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</si>
  <si>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</si>
  <si>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</si>
  <si>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</si>
  <si>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</si>
  <si>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</si>
  <si>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</si>
  <si>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</si>
  <si>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</si>
  <si>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</si>
  <si>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</si>
  <si>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</si>
  <si>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</si>
  <si>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</si>
  <si>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</si>
  <si>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</si>
  <si>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</si>
  <si>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</si>
  <si>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</si>
  <si>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</si>
  <si>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</si>
  <si>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</si>
  <si>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</si>
  <si>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</si>
  <si>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</si>
  <si>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</si>
  <si>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</si>
  <si>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</si>
  <si>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</si>
  <si>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</si>
  <si>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</si>
  <si>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</si>
  <si>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</si>
  <si>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</si>
  <si>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</si>
  <si>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</si>
  <si>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</si>
  <si>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</si>
  <si>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</si>
  <si>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</si>
  <si>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</si>
  <si>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</si>
  <si>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</si>
  <si>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</si>
  <si>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</si>
  <si>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</si>
  <si>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</si>
  <si>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</si>
  <si>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</si>
  <si>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</si>
  <si>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</si>
  <si>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</si>
  <si>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</si>
  <si>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</si>
  <si>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</si>
  <si>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</si>
  <si>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</si>
  <si>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</si>
  <si>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</si>
  <si>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</si>
  <si>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</si>
  <si>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</si>
  <si>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</si>
  <si>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</si>
  <si>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</si>
  <si>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</si>
  <si>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</si>
  <si>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</si>
  <si>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</si>
  <si>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</si>
  <si>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</si>
  <si>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</si>
  <si>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</si>
  <si>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</si>
  <si>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</si>
  <si>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</si>
  <si>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</si>
  <si>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</si>
  <si>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</si>
  <si>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</si>
  <si>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</si>
  <si>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</si>
  <si>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</si>
  <si>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</si>
  <si>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</si>
  <si>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</si>
  <si>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</si>
  <si>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</si>
  <si>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</si>
  <si>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</si>
  <si>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</si>
  <si>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</si>
  <si>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</si>
  <si>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</si>
  <si>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</si>
  <si>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</si>
  <si>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</si>
  <si>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</si>
  <si>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</si>
  <si>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</si>
  <si>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</si>
  <si>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</si>
  <si>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</si>
  <si>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</si>
  <si>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</si>
  <si>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</si>
  <si>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</si>
  <si>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</si>
  <si>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</si>
  <si>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</si>
  <si>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</si>
  <si>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</si>
  <si>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</si>
  <si>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</si>
  <si>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</si>
  <si>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</si>
  <si>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</si>
  <si>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</si>
  <si>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</si>
  <si>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</si>
  <si>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</si>
  <si>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</si>
  <si>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</si>
  <si>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</si>
  <si>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</si>
  <si>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</si>
  <si>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</si>
  <si>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</si>
  <si>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</si>
  <si>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</si>
  <si>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</si>
  <si>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</si>
  <si>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</si>
  <si>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</si>
  <si>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</si>
  <si>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</si>
  <si>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</si>
  <si>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</si>
  <si>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</si>
  <si>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</si>
  <si>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</si>
  <si>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</si>
  <si>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</si>
  <si>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</si>
  <si>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</si>
  <si>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</si>
  <si>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</si>
  <si>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</si>
  <si>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</si>
  <si>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</si>
  <si>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</si>
  <si>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</si>
  <si>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</si>
  <si>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</si>
  <si>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</si>
  <si>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</si>
  <si>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</si>
  <si>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</si>
  <si>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</si>
  <si>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</si>
  <si>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</si>
  <si>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</si>
  <si>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</si>
  <si>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</si>
  <si>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</si>
  <si>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</si>
  <si>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</si>
  <si>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</si>
  <si>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</si>
  <si>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</si>
  <si>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</si>
  <si>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</si>
  <si>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</si>
  <si>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</si>
  <si>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</si>
  <si>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</si>
  <si>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</si>
  <si>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</si>
  <si>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</si>
  <si>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</si>
  <si>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</si>
  <si>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</si>
  <si>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</si>
  <si>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</si>
  <si>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</si>
  <si>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</si>
  <si>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</si>
  <si>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</si>
  <si>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</si>
  <si>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</si>
  <si>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</si>
  <si>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</si>
  <si>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</si>
  <si>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</si>
  <si>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</si>
  <si>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</si>
  <si>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</si>
  <si>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</si>
  <si>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</si>
  <si>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</si>
  <si>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</si>
  <si>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</si>
  <si>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</si>
  <si>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</si>
  <si>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</si>
  <si>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</si>
  <si>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</si>
  <si>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</si>
  <si>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</si>
  <si>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</si>
  <si>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</si>
  <si>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</si>
  <si>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</si>
  <si>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</si>
  <si>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</si>
  <si>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</si>
  <si>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</si>
  <si>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</si>
  <si>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</si>
  <si>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</si>
  <si>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</si>
  <si>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</si>
  <si>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</si>
  <si>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</si>
  <si>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</si>
  <si>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</si>
  <si>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</si>
  <si>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</si>
  <si>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</si>
  <si>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</si>
  <si>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</si>
  <si>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</si>
  <si>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</si>
  <si>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</si>
  <si>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</si>
  <si>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</si>
  <si>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</si>
  <si>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</si>
  <si>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</si>
  <si>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</si>
  <si>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</si>
  <si>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</si>
  <si>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</si>
  <si>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</si>
  <si>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</si>
  <si>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</si>
  <si>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</si>
  <si>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</si>
  <si>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</si>
  <si>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</si>
  <si>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</si>
  <si>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</si>
  <si>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</si>
  <si>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</si>
  <si>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</si>
  <si>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</si>
  <si>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</si>
  <si>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</si>
  <si>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</si>
  <si>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</si>
  <si>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</si>
  <si>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</si>
  <si>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</si>
  <si>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</si>
  <si>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</si>
  <si>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</si>
  <si>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</si>
  <si>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</si>
  <si>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</si>
  <si>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</si>
  <si>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</si>
  <si>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</si>
  <si>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</si>
  <si>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</si>
  <si>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</si>
  <si>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</si>
  <si>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</si>
  <si>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</si>
  <si>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</si>
  <si>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</si>
  <si>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</si>
  <si>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</si>
  <si>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</si>
  <si>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</si>
  <si>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</si>
  <si>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</si>
  <si>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</si>
  <si>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</si>
  <si>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</si>
  <si>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</si>
  <si>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</si>
  <si>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</si>
  <si>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</si>
  <si>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</si>
  <si>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</si>
  <si>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</si>
  <si>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</si>
  <si>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</si>
  <si>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</si>
  <si>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</si>
  <si>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</si>
  <si>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</si>
  <si>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</si>
  <si>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</si>
  <si>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</si>
  <si>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</si>
  <si>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</si>
  <si>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</si>
  <si>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</si>
  <si>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</si>
  <si>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</si>
  <si>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</si>
  <si>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</si>
  <si>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</si>
  <si>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</si>
  <si>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</si>
  <si>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</si>
  <si>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</si>
  <si>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</si>
  <si>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</si>
  <si>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</si>
  <si>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</si>
  <si>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</si>
  <si>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</si>
  <si>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</si>
  <si>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</si>
  <si>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</si>
  <si>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</si>
  <si>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</si>
  <si>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</si>
  <si>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</si>
  <si>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</si>
  <si>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</si>
  <si>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</si>
  <si>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</si>
  <si>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</si>
  <si>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</si>
  <si>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</si>
  <si>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</si>
  <si>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</si>
  <si>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</si>
  <si>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</si>
  <si>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</si>
  <si>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</si>
  <si>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</si>
  <si>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</si>
  <si>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</si>
  <si>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</si>
  <si>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</si>
  <si>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</si>
  <si>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</si>
  <si>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</si>
  <si>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</si>
  <si>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</si>
  <si>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</si>
  <si>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</si>
  <si>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</si>
  <si>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</si>
  <si>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</si>
  <si>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</si>
  <si>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</si>
  <si>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</si>
  <si>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</si>
  <si>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</si>
  <si>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</si>
  <si>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</si>
  <si>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</si>
  <si>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</si>
  <si>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</si>
  <si>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</si>
  <si>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</si>
  <si>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</si>
  <si>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</si>
  <si>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</si>
  <si>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</si>
  <si>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</si>
  <si>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</si>
  <si>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</si>
  <si>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</si>
  <si>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</si>
  <si>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</si>
  <si>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</si>
  <si>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</si>
  <si>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</si>
  <si>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</si>
  <si>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</si>
  <si>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</si>
  <si>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</si>
  <si>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</si>
  <si>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</si>
  <si>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</si>
  <si>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</si>
  <si>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</si>
  <si>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</si>
  <si>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</si>
  <si>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</si>
  <si>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</si>
  <si>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</si>
  <si>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</si>
  <si>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</si>
  <si>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</si>
  <si>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</si>
  <si>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</si>
  <si>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</si>
  <si>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</si>
  <si>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</si>
  <si>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</si>
  <si>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</si>
  <si>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</si>
  <si>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</si>
  <si>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</si>
  <si>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</si>
  <si>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</si>
  <si>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</si>
  <si>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</si>
  <si>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</si>
  <si>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</si>
  <si>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</si>
  <si>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</si>
  <si>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</si>
  <si>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</si>
  <si>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</si>
  <si>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</si>
  <si>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</si>
  <si>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</si>
  <si>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</si>
  <si>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</si>
  <si>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</si>
  <si>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</si>
  <si>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</si>
  <si>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</si>
  <si>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</si>
  <si>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</si>
  <si>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</si>
  <si>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</si>
  <si>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</si>
  <si>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</si>
  <si>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</si>
  <si>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</si>
  <si>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</si>
  <si>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</si>
  <si>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</si>
  <si>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</si>
  <si>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</si>
  <si>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</si>
  <si>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</si>
  <si>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</si>
  <si>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</si>
  <si>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</si>
  <si>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</si>
  <si>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</si>
  <si>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</si>
  <si>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</si>
  <si>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</si>
  <si>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</si>
  <si>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</si>
  <si>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</si>
  <si>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</si>
  <si>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</si>
  <si>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</si>
  <si>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</si>
  <si>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</si>
  <si>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</si>
  <si>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</si>
  <si>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</si>
  <si>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</si>
  <si>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</si>
  <si>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</si>
  <si>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</si>
  <si>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</si>
  <si>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</si>
  <si>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</si>
  <si>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</si>
  <si>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</si>
  <si>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</si>
  <si>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</si>
  <si>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</si>
  <si>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</si>
  <si>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</si>
  <si>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</si>
  <si>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</si>
  <si>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</si>
  <si>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</si>
  <si>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</si>
  <si>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</si>
  <si>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</si>
  <si>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</si>
  <si>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</si>
  <si>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</si>
  <si>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</si>
  <si>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</si>
  <si>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</si>
  <si>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</si>
  <si>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</si>
  <si>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</si>
  <si>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</si>
  <si>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</si>
  <si>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</si>
  <si>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</si>
  <si>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</si>
  <si>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</si>
  <si>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</si>
  <si>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</si>
  <si>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</si>
  <si>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</si>
  <si>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</si>
  <si>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</si>
  <si>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</si>
  <si>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</si>
  <si>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</si>
  <si>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</si>
  <si>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</si>
  <si>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</si>
  <si>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</si>
  <si>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</si>
  <si>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</si>
  <si>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</si>
  <si>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</si>
  <si>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</si>
  <si>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</si>
  <si>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</si>
  <si>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</si>
  <si>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</si>
  <si>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</si>
  <si>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</si>
  <si>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</si>
  <si>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</si>
  <si>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</si>
  <si>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</si>
  <si>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</si>
  <si>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</si>
  <si>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</si>
  <si>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</si>
  <si>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</si>
  <si>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</si>
  <si>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</si>
  <si>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</si>
  <si>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</si>
  <si>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</si>
  <si>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</si>
  <si>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</si>
  <si>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</si>
  <si>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</si>
  <si>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</si>
  <si>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</si>
  <si>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</si>
  <si>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</si>
  <si>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</si>
  <si>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</si>
  <si>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</si>
  <si>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</si>
  <si>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</si>
  <si>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</si>
  <si>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</si>
  <si>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</si>
  <si>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</si>
  <si>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</si>
  <si>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</si>
  <si>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</si>
  <si>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</si>
  <si>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</si>
  <si>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</si>
  <si>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</si>
  <si>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</si>
  <si>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</si>
  <si>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</si>
  <si>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</si>
  <si>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</si>
  <si>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</si>
  <si>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</si>
  <si>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</si>
  <si>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</si>
  <si>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</si>
  <si>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</si>
  <si>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</si>
  <si>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</si>
  <si>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</si>
  <si>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</si>
  <si>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</si>
  <si>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</si>
  <si>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</si>
  <si>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</si>
  <si>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</si>
  <si>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</si>
  <si>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</si>
  <si>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</si>
  <si>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</si>
  <si>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</si>
  <si>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</si>
  <si>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</si>
  <si>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</si>
  <si>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</si>
  <si>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</si>
  <si>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</si>
  <si>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</si>
  <si>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</si>
  <si>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</si>
  <si>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</si>
  <si>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</si>
  <si>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</si>
  <si>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</si>
  <si>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</si>
  <si>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</si>
  <si>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SKYAVN</t>
  </si>
  <si>
    <t>Please find below the price list for April 25, 2022.</t>
  </si>
  <si>
    <t xml:space="preserve">YtD Return </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</si>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</sst>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xf numFmtId="2" fontId="52" fillId="43" borderId="30" xfId="3" applyNumberFormat="1" applyFont="1" applyFill="1" applyBorder="1" applyAlignment="1">
      <alignment horizontal="center"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552450</xdr:colOff>
      <xdr:row>148</xdr:row>
      <xdr:rowOff>142874</xdr:rowOff>
    </xdr:from>
    <xdr:to>
      <xdr:col>5</xdr:col>
      <xdr:colOff>732881</xdr:colOff>
      <xdr:row>159</xdr:row>
      <xdr:rowOff>38100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52450" y="3108007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2" t="str">
        <f>'Final Price List'!C9</f>
        <v>Previous Close</v>
      </c>
      <c r="C2" s="164" t="str">
        <f>'Final Price List'!F9</f>
        <v>Today's Close</v>
      </c>
      <c r="D2" s="166" t="str">
        <f>'Final Price List'!H9</f>
        <v>Value (NGN)</v>
      </c>
      <c r="E2" s="164" t="str">
        <f>'Final Price List'!I9</f>
        <v>Today's Price Change</v>
      </c>
      <c r="F2" s="164" t="str">
        <f>'Final Price List'!J9</f>
        <v>YTD Price Change</v>
      </c>
      <c r="I2" s="10"/>
      <c r="J2" s="162" t="str">
        <f>'Final Price List'!G9</f>
        <v>Volume Traded (Units)</v>
      </c>
      <c r="K2" s="162" t="str">
        <f>'Final Price List'!H9</f>
        <v>Value (NGN)</v>
      </c>
    </row>
    <row r="3" spans="1:11" x14ac:dyDescent="0.25">
      <c r="A3" s="11" t="s">
        <v>519</v>
      </c>
      <c r="B3" s="163"/>
      <c r="C3" s="165"/>
      <c r="D3" s="167"/>
      <c r="E3" s="165"/>
      <c r="F3" s="165"/>
      <c r="G3" s="9"/>
      <c r="I3" s="11" t="s">
        <v>567</v>
      </c>
      <c r="J3" s="163"/>
      <c r="K3" s="163"/>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2" t="str">
        <f>B2</f>
        <v>Previous Close</v>
      </c>
      <c r="C16" s="162" t="str">
        <f t="shared" ref="C16:F16" si="0">C2</f>
        <v>Today's Close</v>
      </c>
      <c r="D16" s="162" t="str">
        <f t="shared" si="0"/>
        <v>Value (NGN)</v>
      </c>
      <c r="E16" s="162" t="str">
        <f t="shared" si="0"/>
        <v>Today's Price Change</v>
      </c>
      <c r="F16" s="162" t="str">
        <f t="shared" si="0"/>
        <v>YTD Price Change</v>
      </c>
    </row>
    <row r="17" spans="1:6" x14ac:dyDescent="0.25">
      <c r="A17" s="11" t="s">
        <v>520</v>
      </c>
      <c r="B17" s="163"/>
      <c r="C17" s="163"/>
      <c r="D17" s="163"/>
      <c r="E17" s="163"/>
      <c r="F17" s="163"/>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44677</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0" t="s">
        <v>532</v>
      </c>
      <c r="C3" s="171"/>
      <c r="D3" s="171"/>
      <c r="E3" s="171"/>
      <c r="F3" s="171"/>
      <c r="G3" s="171"/>
      <c r="H3" s="171"/>
      <c r="I3" s="54"/>
      <c r="J3" s="168"/>
      <c r="K3" s="168"/>
      <c r="L3" s="168"/>
      <c r="N3" s="51"/>
      <c r="O3" s="51"/>
      <c r="P3" s="51"/>
      <c r="Q3" s="52"/>
    </row>
    <row r="4" spans="2:44" x14ac:dyDescent="0.25">
      <c r="B4" s="55"/>
      <c r="C4" s="56"/>
      <c r="D4" s="56"/>
      <c r="E4" s="56"/>
      <c r="F4" s="56"/>
      <c r="G4" s="56"/>
      <c r="H4" s="56"/>
      <c r="I4" s="54"/>
      <c r="J4" s="168"/>
      <c r="K4" s="168"/>
      <c r="L4" s="168"/>
      <c r="N4" s="51"/>
      <c r="O4" s="51"/>
      <c r="P4" s="51"/>
      <c r="Q4" s="52"/>
    </row>
    <row r="5" spans="2:44" ht="21" x14ac:dyDescent="0.35">
      <c r="B5" s="172" t="s">
        <v>350</v>
      </c>
      <c r="C5" s="173"/>
      <c r="D5" s="173"/>
      <c r="E5" s="173"/>
      <c r="F5" s="173"/>
      <c r="G5" s="173"/>
      <c r="H5" s="173"/>
      <c r="I5" s="54"/>
      <c r="J5" s="168"/>
      <c r="K5" s="168"/>
      <c r="L5" s="168"/>
      <c r="N5" s="51"/>
      <c r="O5" s="51"/>
      <c r="P5" s="51"/>
      <c r="Q5" s="52"/>
    </row>
    <row r="6" spans="2:44" ht="16.5" thickBot="1" x14ac:dyDescent="0.3">
      <c r="B6" s="174">
        <f ca="1">TODAY()</f>
        <v>44677</v>
      </c>
      <c r="C6" s="175"/>
      <c r="D6" s="175"/>
      <c r="E6" s="175"/>
      <c r="F6" s="175"/>
      <c r="G6" s="175"/>
      <c r="H6" s="175"/>
      <c r="I6" s="49"/>
      <c r="J6" s="169"/>
      <c r="K6" s="169"/>
      <c r="L6" s="169"/>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6" t="s">
        <v>349</v>
      </c>
      <c r="D8" s="177"/>
      <c r="E8" s="177"/>
      <c r="F8" s="178"/>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6"/>
  <sheetViews>
    <sheetView showGridLines="0" tabSelected="1" topLeftCell="A29" zoomScaleNormal="100" workbookViewId="0">
      <selection activeCell="M39" sqref="M39"/>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659</v>
      </c>
    </row>
    <row r="5" spans="2:9" x14ac:dyDescent="0.25">
      <c r="B5" s="181" t="s">
        <v>556</v>
      </c>
      <c r="C5" s="181"/>
      <c r="D5" s="181"/>
      <c r="E5" s="181"/>
      <c r="F5" s="181"/>
      <c r="G5" s="181"/>
      <c r="H5" s="181"/>
      <c r="I5" s="181"/>
    </row>
    <row r="6" spans="2:9" x14ac:dyDescent="0.25">
      <c r="B6" s="151" t="s">
        <v>557</v>
      </c>
      <c r="C6" s="152"/>
      <c r="D6" s="152"/>
      <c r="E6" s="152"/>
      <c r="F6" s="182" t="s">
        <v>558</v>
      </c>
      <c r="G6" s="182"/>
      <c r="H6" s="182"/>
      <c r="I6" s="182"/>
    </row>
    <row r="7" spans="2:9" x14ac:dyDescent="0.25">
      <c r="B7" s="179" t="s">
        <v>559</v>
      </c>
      <c r="C7" s="136" t="s">
        <v>560</v>
      </c>
      <c r="D7" s="136" t="s">
        <v>561</v>
      </c>
      <c r="E7" s="136" t="s">
        <v>562</v>
      </c>
      <c r="F7" s="180" t="s">
        <v>559</v>
      </c>
      <c r="G7" s="136" t="s">
        <v>563</v>
      </c>
      <c r="H7" s="136" t="s">
        <v>564</v>
      </c>
      <c r="I7" s="154" t="s">
        <v>565</v>
      </c>
    </row>
    <row r="8" spans="2:9" x14ac:dyDescent="0.25">
      <c r="B8" s="179"/>
      <c r="C8" s="136" t="s">
        <v>566</v>
      </c>
      <c r="D8" s="136" t="s">
        <v>566</v>
      </c>
      <c r="E8" s="136" t="s">
        <v>566</v>
      </c>
      <c r="F8" s="180"/>
      <c r="G8" s="136" t="s">
        <v>566</v>
      </c>
      <c r="H8" s="136" t="s">
        <v>566</v>
      </c>
      <c r="I8" s="154" t="s">
        <v>566</v>
      </c>
    </row>
    <row r="9" spans="2:9" x14ac:dyDescent="0.25">
      <c r="B9" s="146" t="s">
        <v>110</v>
      </c>
      <c r="C9" s="147">
        <v>220.3</v>
      </c>
      <c r="D9" s="135">
        <v>234.5</v>
      </c>
      <c r="E9" s="147">
        <f>D9-C9</f>
        <v>14.199999999999989</v>
      </c>
      <c r="F9" s="155" t="s">
        <v>4</v>
      </c>
      <c r="G9" s="147">
        <v>132.9</v>
      </c>
      <c r="H9" s="135">
        <v>130</v>
      </c>
      <c r="I9" s="156">
        <f t="shared" ref="I9:I18" si="0">H9-G9</f>
        <v>-2.9000000000000057</v>
      </c>
    </row>
    <row r="10" spans="2:9" x14ac:dyDescent="0.25">
      <c r="B10" s="146" t="s">
        <v>24</v>
      </c>
      <c r="C10" s="147">
        <v>48.7</v>
      </c>
      <c r="D10" s="135">
        <v>53.5</v>
      </c>
      <c r="E10" s="147">
        <f t="shared" ref="E10:E18" si="1">D10-C10</f>
        <v>4.7999999999999972</v>
      </c>
      <c r="F10" s="155" t="s">
        <v>579</v>
      </c>
      <c r="G10" s="147">
        <v>70.75</v>
      </c>
      <c r="H10" s="135">
        <v>68</v>
      </c>
      <c r="I10" s="156">
        <f t="shared" si="0"/>
        <v>-2.75</v>
      </c>
    </row>
    <row r="11" spans="2:9" x14ac:dyDescent="0.25">
      <c r="B11" s="146" t="s">
        <v>260</v>
      </c>
      <c r="C11" s="147">
        <v>33.25</v>
      </c>
      <c r="D11" s="135">
        <v>35.35</v>
      </c>
      <c r="E11" s="147">
        <f t="shared" si="1"/>
        <v>2.1000000000000014</v>
      </c>
      <c r="F11" s="155" t="s">
        <v>321</v>
      </c>
      <c r="G11" s="147">
        <v>13.5</v>
      </c>
      <c r="H11" s="135">
        <v>13.2</v>
      </c>
      <c r="I11" s="156">
        <f t="shared" si="0"/>
        <v>-0.30000000000000071</v>
      </c>
    </row>
    <row r="12" spans="2:9" x14ac:dyDescent="0.25">
      <c r="B12" s="146" t="s">
        <v>48</v>
      </c>
      <c r="C12" s="147">
        <v>27.1</v>
      </c>
      <c r="D12" s="135">
        <v>28.5</v>
      </c>
      <c r="E12" s="147">
        <f t="shared" si="1"/>
        <v>1.3999999999999986</v>
      </c>
      <c r="F12" s="155" t="s">
        <v>230</v>
      </c>
      <c r="G12" s="147">
        <v>6</v>
      </c>
      <c r="H12" s="135">
        <v>5.8</v>
      </c>
      <c r="I12" s="156">
        <f t="shared" si="0"/>
        <v>-0.20000000000000018</v>
      </c>
    </row>
    <row r="13" spans="2:9" x14ac:dyDescent="0.25">
      <c r="B13" s="146" t="s">
        <v>26</v>
      </c>
      <c r="C13" s="147">
        <v>25.55</v>
      </c>
      <c r="D13" s="135">
        <v>26.9</v>
      </c>
      <c r="E13" s="147">
        <f t="shared" si="1"/>
        <v>1.3499999999999979</v>
      </c>
      <c r="F13" s="155" t="s">
        <v>656</v>
      </c>
      <c r="G13" s="147">
        <v>10</v>
      </c>
      <c r="H13" s="135">
        <v>9.9</v>
      </c>
      <c r="I13" s="156">
        <f t="shared" si="0"/>
        <v>-9.9999999999999645E-2</v>
      </c>
    </row>
    <row r="14" spans="2:9" x14ac:dyDescent="0.25">
      <c r="B14" s="146" t="s">
        <v>46</v>
      </c>
      <c r="C14" s="147">
        <v>12.2</v>
      </c>
      <c r="D14" s="135">
        <v>13.4</v>
      </c>
      <c r="E14" s="147">
        <f t="shared" si="1"/>
        <v>1.2000000000000011</v>
      </c>
      <c r="F14" s="155" t="s">
        <v>111</v>
      </c>
      <c r="G14" s="147">
        <v>1.17</v>
      </c>
      <c r="H14" s="135">
        <v>1.1000000000000001</v>
      </c>
      <c r="I14" s="156">
        <f t="shared" si="0"/>
        <v>-6.999999999999984E-2</v>
      </c>
    </row>
    <row r="15" spans="2:9" x14ac:dyDescent="0.25">
      <c r="B15" s="146" t="s">
        <v>293</v>
      </c>
      <c r="C15" s="147">
        <v>6.65</v>
      </c>
      <c r="D15" s="135">
        <v>7.31</v>
      </c>
      <c r="E15" s="147">
        <f t="shared" si="1"/>
        <v>0.65999999999999925</v>
      </c>
      <c r="F15" s="155" t="s">
        <v>17</v>
      </c>
      <c r="G15" s="147">
        <v>6.4</v>
      </c>
      <c r="H15" s="135">
        <v>6.35</v>
      </c>
      <c r="I15" s="156">
        <f t="shared" si="0"/>
        <v>-5.0000000000000711E-2</v>
      </c>
    </row>
    <row r="16" spans="2:9" x14ac:dyDescent="0.25">
      <c r="B16" s="146" t="s">
        <v>658</v>
      </c>
      <c r="C16" s="147">
        <v>6.37</v>
      </c>
      <c r="D16" s="135">
        <v>7</v>
      </c>
      <c r="E16" s="147">
        <f t="shared" si="1"/>
        <v>0.62999999999999989</v>
      </c>
      <c r="F16" s="155" t="s">
        <v>118</v>
      </c>
      <c r="G16" s="147">
        <v>2.35</v>
      </c>
      <c r="H16" s="135">
        <v>2.2999999999999998</v>
      </c>
      <c r="I16" s="156">
        <f t="shared" si="0"/>
        <v>-5.0000000000000266E-2</v>
      </c>
    </row>
    <row r="17" spans="2:9" x14ac:dyDescent="0.25">
      <c r="B17" s="146" t="s">
        <v>109</v>
      </c>
      <c r="C17" s="147">
        <v>5.86</v>
      </c>
      <c r="D17" s="135">
        <v>6.44</v>
      </c>
      <c r="E17" s="147">
        <f t="shared" si="1"/>
        <v>0.58000000000000007</v>
      </c>
      <c r="F17" s="155" t="s">
        <v>652</v>
      </c>
      <c r="G17" s="147">
        <v>0.89</v>
      </c>
      <c r="H17" s="135">
        <v>0.85</v>
      </c>
      <c r="I17" s="156">
        <f t="shared" si="0"/>
        <v>-4.0000000000000036E-2</v>
      </c>
    </row>
    <row r="18" spans="2:9" ht="14.25" customHeight="1" x14ac:dyDescent="0.25">
      <c r="B18" s="146" t="s">
        <v>282</v>
      </c>
      <c r="C18" s="147">
        <v>285.39999999999998</v>
      </c>
      <c r="D18" s="135">
        <v>285.8</v>
      </c>
      <c r="E18" s="147">
        <f t="shared" si="1"/>
        <v>0.40000000000003411</v>
      </c>
      <c r="F18" s="155" t="s">
        <v>18</v>
      </c>
      <c r="G18" s="147">
        <v>0.5</v>
      </c>
      <c r="H18" s="135">
        <v>0.47</v>
      </c>
      <c r="I18" s="156">
        <f t="shared" si="0"/>
        <v>-3.0000000000000027E-2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20</v>
      </c>
      <c r="C24" s="148">
        <v>35842261</v>
      </c>
      <c r="D24" s="148">
        <v>912150444.20000005</v>
      </c>
      <c r="I24" s="157"/>
    </row>
    <row r="25" spans="2:9" x14ac:dyDescent="0.25">
      <c r="B25" s="146" t="s">
        <v>109</v>
      </c>
      <c r="C25" s="148">
        <v>30817441</v>
      </c>
      <c r="D25" s="148">
        <v>198276780.08000001</v>
      </c>
      <c r="I25" s="157"/>
    </row>
    <row r="26" spans="2:9" x14ac:dyDescent="0.25">
      <c r="B26" s="146" t="s">
        <v>248</v>
      </c>
      <c r="C26" s="148">
        <v>23071016</v>
      </c>
      <c r="D26" s="148">
        <v>58733233.32</v>
      </c>
      <c r="I26" s="157"/>
    </row>
    <row r="27" spans="2:9" x14ac:dyDescent="0.25">
      <c r="B27" s="146" t="s">
        <v>44</v>
      </c>
      <c r="C27" s="148">
        <v>20683054</v>
      </c>
      <c r="D27" s="148">
        <v>22247378</v>
      </c>
      <c r="I27" s="157"/>
    </row>
    <row r="28" spans="2:9" x14ac:dyDescent="0.25">
      <c r="B28" s="146" t="s">
        <v>239</v>
      </c>
      <c r="C28" s="148">
        <v>20085589</v>
      </c>
      <c r="D28" s="148">
        <v>240041746.34999999</v>
      </c>
      <c r="I28" s="157"/>
    </row>
    <row r="29" spans="2:9" x14ac:dyDescent="0.25">
      <c r="B29" s="146" t="s">
        <v>26</v>
      </c>
      <c r="C29" s="148">
        <v>17643657</v>
      </c>
      <c r="D29" s="148">
        <v>471247792.89999998</v>
      </c>
      <c r="I29" s="157"/>
    </row>
    <row r="30" spans="2:9" x14ac:dyDescent="0.25">
      <c r="B30" s="146" t="s">
        <v>651</v>
      </c>
      <c r="C30" s="148">
        <v>13704383</v>
      </c>
      <c r="D30" s="148">
        <v>335517288</v>
      </c>
      <c r="I30" s="157"/>
    </row>
    <row r="31" spans="2:9" x14ac:dyDescent="0.25">
      <c r="B31" s="146" t="s">
        <v>12</v>
      </c>
      <c r="C31" s="148">
        <v>10885201</v>
      </c>
      <c r="D31" s="148">
        <v>41305886.560000002</v>
      </c>
      <c r="I31" s="157"/>
    </row>
    <row r="32" spans="2:9" x14ac:dyDescent="0.25">
      <c r="B32" s="146" t="s">
        <v>128</v>
      </c>
      <c r="C32" s="148">
        <v>9566771</v>
      </c>
      <c r="D32" s="148">
        <v>2001414.2</v>
      </c>
      <c r="I32" s="157"/>
    </row>
    <row r="33" spans="2:13" x14ac:dyDescent="0.25">
      <c r="B33" s="146" t="s">
        <v>131</v>
      </c>
      <c r="C33" s="148">
        <v>9221176</v>
      </c>
      <c r="D33" s="148">
        <v>9958870.0800000001</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660</v>
      </c>
    </row>
    <row r="38" spans="2:13" x14ac:dyDescent="0.25">
      <c r="B38" s="139"/>
      <c r="C38" s="136" t="s">
        <v>566</v>
      </c>
      <c r="D38" s="136" t="s">
        <v>566</v>
      </c>
      <c r="E38" s="136" t="s">
        <v>566</v>
      </c>
      <c r="F38" s="136" t="s">
        <v>566</v>
      </c>
      <c r="G38" s="136" t="s">
        <v>566</v>
      </c>
      <c r="H38" s="142"/>
      <c r="I38" s="159"/>
      <c r="J38" s="142"/>
      <c r="K38" s="136" t="s">
        <v>566</v>
      </c>
      <c r="L38" s="136" t="s">
        <v>661</v>
      </c>
    </row>
    <row r="39" spans="2:13" x14ac:dyDescent="0.25">
      <c r="B39" s="146" t="s">
        <v>131</v>
      </c>
      <c r="C39" s="143">
        <v>1.07</v>
      </c>
      <c r="D39" s="143">
        <v>1.07</v>
      </c>
      <c r="E39" s="143">
        <v>1.08</v>
      </c>
      <c r="F39" s="143">
        <v>1.08</v>
      </c>
      <c r="G39" s="143">
        <v>1.08</v>
      </c>
      <c r="H39" s="147">
        <v>1.0000000000000009E-2</v>
      </c>
      <c r="I39" s="160">
        <v>0.93457943925234765</v>
      </c>
      <c r="J39" s="161">
        <v>9221176</v>
      </c>
      <c r="K39" s="161">
        <v>9958870.0800000001</v>
      </c>
      <c r="L39" s="183">
        <v>0</v>
      </c>
      <c r="M39" s="28" t="s">
        <v>662</v>
      </c>
    </row>
    <row r="40" spans="2:13" x14ac:dyDescent="0.25">
      <c r="B40" s="146" t="s">
        <v>115</v>
      </c>
      <c r="C40" s="143">
        <v>0.28999999999999998</v>
      </c>
      <c r="D40" s="143">
        <v>0.28999999999999998</v>
      </c>
      <c r="E40" s="143">
        <v>0.31</v>
      </c>
      <c r="F40" s="143">
        <v>0.31</v>
      </c>
      <c r="G40" s="143">
        <v>0.31</v>
      </c>
      <c r="H40" s="147">
        <v>2.0000000000000018E-2</v>
      </c>
      <c r="I40" s="160">
        <v>6.8965517241379448</v>
      </c>
      <c r="J40" s="161">
        <v>191970</v>
      </c>
      <c r="K40" s="161">
        <v>58690.77</v>
      </c>
      <c r="L40" s="183">
        <v>0</v>
      </c>
    </row>
    <row r="41" spans="2:13" x14ac:dyDescent="0.25">
      <c r="B41" s="146" t="s">
        <v>111</v>
      </c>
      <c r="C41" s="143">
        <v>1.17</v>
      </c>
      <c r="D41" s="143">
        <v>1.17</v>
      </c>
      <c r="E41" s="143">
        <v>1.1000000000000001</v>
      </c>
      <c r="F41" s="143">
        <v>1.06</v>
      </c>
      <c r="G41" s="143">
        <v>1.1000000000000001</v>
      </c>
      <c r="H41" s="147">
        <v>-6.999999999999984E-2</v>
      </c>
      <c r="I41" s="160">
        <v>-5.9829059829059723</v>
      </c>
      <c r="J41" s="161">
        <v>1371230</v>
      </c>
      <c r="K41" s="161">
        <v>1479911.98</v>
      </c>
      <c r="L41" s="183">
        <v>1.88</v>
      </c>
    </row>
    <row r="42" spans="2:13" x14ac:dyDescent="0.25">
      <c r="B42" s="146" t="s">
        <v>656</v>
      </c>
      <c r="C42" s="143">
        <v>10</v>
      </c>
      <c r="D42" s="143">
        <v>10</v>
      </c>
      <c r="E42" s="143">
        <v>10.1</v>
      </c>
      <c r="F42" s="143">
        <v>9.9</v>
      </c>
      <c r="G42" s="143">
        <v>9.9</v>
      </c>
      <c r="H42" s="147">
        <v>-9.9999999999999645E-2</v>
      </c>
      <c r="I42" s="160">
        <v>-1.0000000000000009</v>
      </c>
      <c r="J42" s="161">
        <v>3649531</v>
      </c>
      <c r="K42" s="161">
        <v>36455440.850000001</v>
      </c>
      <c r="L42" s="183">
        <v>0.10215053763440851</v>
      </c>
    </row>
    <row r="43" spans="2:13" x14ac:dyDescent="0.25">
      <c r="B43" s="146" t="s">
        <v>228</v>
      </c>
      <c r="C43" s="143">
        <v>0.2</v>
      </c>
      <c r="D43" s="143">
        <v>0.2</v>
      </c>
      <c r="E43" s="143">
        <v>0.2</v>
      </c>
      <c r="F43" s="143">
        <v>0.2</v>
      </c>
      <c r="G43" s="143">
        <v>0.2</v>
      </c>
      <c r="H43" s="147">
        <v>0</v>
      </c>
      <c r="I43" s="160">
        <v>0</v>
      </c>
      <c r="J43" s="161">
        <v>10000</v>
      </c>
      <c r="K43" s="161">
        <v>2000</v>
      </c>
      <c r="L43" s="183">
        <v>0</v>
      </c>
    </row>
    <row r="44" spans="2:13" x14ac:dyDescent="0.25">
      <c r="B44" s="146" t="s">
        <v>230</v>
      </c>
      <c r="C44" s="143">
        <v>6</v>
      </c>
      <c r="D44" s="143">
        <v>6</v>
      </c>
      <c r="E44" s="143">
        <v>6</v>
      </c>
      <c r="F44" s="143">
        <v>5.8</v>
      </c>
      <c r="G44" s="143">
        <v>5.8</v>
      </c>
      <c r="H44" s="147">
        <v>-0.20000000000000018</v>
      </c>
      <c r="I44" s="160">
        <v>-3.3333333333333326</v>
      </c>
      <c r="J44" s="161">
        <v>5277570</v>
      </c>
      <c r="K44" s="161">
        <v>31166845.149999999</v>
      </c>
      <c r="L44" s="183">
        <v>-5.5118110236220375E-2</v>
      </c>
    </row>
    <row r="45" spans="2:13" x14ac:dyDescent="0.25">
      <c r="B45" s="146" t="s">
        <v>76</v>
      </c>
      <c r="C45" s="143">
        <v>0.68</v>
      </c>
      <c r="D45" s="143">
        <v>0.68</v>
      </c>
      <c r="E45" s="143">
        <v>0.68</v>
      </c>
      <c r="F45" s="143">
        <v>0.66</v>
      </c>
      <c r="G45" s="143">
        <v>0.66</v>
      </c>
      <c r="H45" s="147">
        <v>-2.0000000000000018E-2</v>
      </c>
      <c r="I45" s="160">
        <v>-2.9411764705882359</v>
      </c>
      <c r="J45" s="161">
        <v>2746107</v>
      </c>
      <c r="K45" s="161">
        <v>1828223.98</v>
      </c>
      <c r="L45" s="183">
        <v>-4.2857142857142705E-2</v>
      </c>
    </row>
    <row r="46" spans="2:13" x14ac:dyDescent="0.25">
      <c r="B46" s="146" t="s">
        <v>580</v>
      </c>
      <c r="C46" s="143">
        <v>1320</v>
      </c>
      <c r="D46" s="143">
        <v>1320</v>
      </c>
      <c r="E46" s="143">
        <v>1320</v>
      </c>
      <c r="F46" s="143">
        <v>1320</v>
      </c>
      <c r="G46" s="143">
        <v>1320</v>
      </c>
      <c r="H46" s="147">
        <v>0</v>
      </c>
      <c r="I46" s="160">
        <v>0</v>
      </c>
      <c r="J46" s="161">
        <v>1966</v>
      </c>
      <c r="K46" s="161">
        <v>2520194.2000000002</v>
      </c>
      <c r="L46" s="183">
        <v>0.3197905759162305</v>
      </c>
    </row>
    <row r="47" spans="2:13" x14ac:dyDescent="0.25">
      <c r="B47" s="146" t="s">
        <v>581</v>
      </c>
      <c r="C47" s="143">
        <v>13.65</v>
      </c>
      <c r="D47" s="143">
        <v>13.65</v>
      </c>
      <c r="E47" s="143">
        <v>13.65</v>
      </c>
      <c r="F47" s="143">
        <v>13.65</v>
      </c>
      <c r="G47" s="143">
        <v>13.65</v>
      </c>
      <c r="H47" s="147">
        <v>0</v>
      </c>
      <c r="I47" s="160">
        <v>0</v>
      </c>
      <c r="J47" s="161">
        <v>570202</v>
      </c>
      <c r="K47" s="161">
        <v>7793470.2999999998</v>
      </c>
      <c r="L47" s="183">
        <v>0</v>
      </c>
    </row>
    <row r="48" spans="2:13" x14ac:dyDescent="0.25">
      <c r="B48" s="146" t="s">
        <v>28</v>
      </c>
      <c r="C48" s="143">
        <v>7.7</v>
      </c>
      <c r="D48" s="143">
        <v>7.7</v>
      </c>
      <c r="E48" s="143">
        <v>7.7</v>
      </c>
      <c r="F48" s="143">
        <v>7.7</v>
      </c>
      <c r="G48" s="143">
        <v>7.7</v>
      </c>
      <c r="H48" s="147">
        <v>0</v>
      </c>
      <c r="I48" s="160">
        <v>0</v>
      </c>
      <c r="J48" s="161">
        <v>164462</v>
      </c>
      <c r="K48" s="161">
        <v>1288344.6000000001</v>
      </c>
      <c r="L48" s="183">
        <v>-1.538461538461533E-2</v>
      </c>
    </row>
    <row r="49" spans="2:12" x14ac:dyDescent="0.25">
      <c r="B49" s="146" t="s">
        <v>104</v>
      </c>
      <c r="C49" s="143">
        <v>58.2</v>
      </c>
      <c r="D49" s="143">
        <v>58.2</v>
      </c>
      <c r="E49" s="143">
        <v>58.2</v>
      </c>
      <c r="F49" s="143">
        <v>58.2</v>
      </c>
      <c r="G49" s="143">
        <v>58.2</v>
      </c>
      <c r="H49" s="147">
        <v>0</v>
      </c>
      <c r="I49" s="160">
        <v>0</v>
      </c>
      <c r="J49" s="161">
        <v>697</v>
      </c>
      <c r="K49" s="161">
        <v>41742.699999999997</v>
      </c>
      <c r="L49" s="183">
        <v>-0.1520467836257311</v>
      </c>
    </row>
    <row r="50" spans="2:12" x14ac:dyDescent="0.25">
      <c r="B50" s="146" t="s">
        <v>579</v>
      </c>
      <c r="C50" s="143">
        <v>70.75</v>
      </c>
      <c r="D50" s="143">
        <v>70.75</v>
      </c>
      <c r="E50" s="143">
        <v>68</v>
      </c>
      <c r="F50" s="143">
        <v>64</v>
      </c>
      <c r="G50" s="143">
        <v>68</v>
      </c>
      <c r="H50" s="147">
        <v>-2.75</v>
      </c>
      <c r="I50" s="160">
        <v>-3.8869257950530089</v>
      </c>
      <c r="J50" s="161">
        <v>568909</v>
      </c>
      <c r="K50" s="161">
        <v>37241135.25</v>
      </c>
      <c r="L50" s="183">
        <v>9.9150141643059575E-2</v>
      </c>
    </row>
    <row r="51" spans="2:12" x14ac:dyDescent="0.25">
      <c r="B51" s="146" t="s">
        <v>655</v>
      </c>
      <c r="C51" s="143">
        <v>59.5</v>
      </c>
      <c r="D51" s="143">
        <v>59.5</v>
      </c>
      <c r="E51" s="143">
        <v>59.5</v>
      </c>
      <c r="F51" s="143">
        <v>59.5</v>
      </c>
      <c r="G51" s="143">
        <v>59.5</v>
      </c>
      <c r="H51" s="147">
        <v>0</v>
      </c>
      <c r="I51" s="160">
        <v>0</v>
      </c>
      <c r="J51" s="161">
        <v>30410</v>
      </c>
      <c r="K51" s="161">
        <v>1733760</v>
      </c>
      <c r="L51" s="183">
        <v>5.5182699478001584E-2</v>
      </c>
    </row>
    <row r="52" spans="2:12" x14ac:dyDescent="0.25">
      <c r="B52" s="146" t="s">
        <v>52</v>
      </c>
      <c r="C52" s="143">
        <v>8.4</v>
      </c>
      <c r="D52" s="143">
        <v>8.4</v>
      </c>
      <c r="E52" s="143">
        <v>8.4</v>
      </c>
      <c r="F52" s="143">
        <v>8.4</v>
      </c>
      <c r="G52" s="143">
        <v>8.4</v>
      </c>
      <c r="H52" s="147">
        <v>0</v>
      </c>
      <c r="I52" s="160">
        <v>0</v>
      </c>
      <c r="J52" s="161">
        <v>659894</v>
      </c>
      <c r="K52" s="161">
        <v>5669085.0499999998</v>
      </c>
      <c r="L52" s="183">
        <v>0.35227272727272729</v>
      </c>
    </row>
    <row r="53" spans="2:12" x14ac:dyDescent="0.25">
      <c r="B53" s="146" t="s">
        <v>29</v>
      </c>
      <c r="C53" s="143">
        <v>19.95</v>
      </c>
      <c r="D53" s="143">
        <v>19.95</v>
      </c>
      <c r="E53" s="143">
        <v>19.95</v>
      </c>
      <c r="F53" s="143">
        <v>19.95</v>
      </c>
      <c r="G53" s="143">
        <v>19.95</v>
      </c>
      <c r="H53" s="147">
        <v>0</v>
      </c>
      <c r="I53" s="160">
        <v>0</v>
      </c>
      <c r="J53" s="161">
        <v>72466</v>
      </c>
      <c r="K53" s="161">
        <v>1369981.15</v>
      </c>
      <c r="L53" s="183">
        <v>-9.0909090909090939E-2</v>
      </c>
    </row>
    <row r="54" spans="2:12" x14ac:dyDescent="0.25">
      <c r="B54" s="146" t="s">
        <v>315</v>
      </c>
      <c r="C54" s="143">
        <v>1.18</v>
      </c>
      <c r="D54" s="143">
        <v>1.18</v>
      </c>
      <c r="E54" s="143">
        <v>1.18</v>
      </c>
      <c r="F54" s="143">
        <v>1.18</v>
      </c>
      <c r="G54" s="143">
        <v>1.18</v>
      </c>
      <c r="H54" s="147">
        <v>0</v>
      </c>
      <c r="I54" s="160">
        <v>0</v>
      </c>
      <c r="J54" s="161">
        <v>114425</v>
      </c>
      <c r="K54" s="161">
        <v>141060</v>
      </c>
      <c r="L54" s="183">
        <v>1.799485861182526E-2</v>
      </c>
    </row>
    <row r="55" spans="2:12" x14ac:dyDescent="0.25">
      <c r="B55" s="146" t="s">
        <v>21</v>
      </c>
      <c r="C55" s="143">
        <v>2.08</v>
      </c>
      <c r="D55" s="143">
        <v>2.08</v>
      </c>
      <c r="E55" s="143">
        <v>2.2799999999999998</v>
      </c>
      <c r="F55" s="143">
        <v>2.0699999999999998</v>
      </c>
      <c r="G55" s="143">
        <v>2.25</v>
      </c>
      <c r="H55" s="147">
        <v>0.16999999999999993</v>
      </c>
      <c r="I55" s="160">
        <v>8.1730769230769162</v>
      </c>
      <c r="J55" s="161">
        <v>6456702</v>
      </c>
      <c r="K55" s="161">
        <v>14396230.289999999</v>
      </c>
      <c r="L55" s="183">
        <v>-0.26744186046511631</v>
      </c>
    </row>
    <row r="56" spans="2:12" x14ac:dyDescent="0.25">
      <c r="B56" s="146" t="s">
        <v>128</v>
      </c>
      <c r="C56" s="143">
        <v>0.21</v>
      </c>
      <c r="D56" s="143">
        <v>0.21</v>
      </c>
      <c r="E56" s="143">
        <v>0.22</v>
      </c>
      <c r="F56" s="143">
        <v>0.2</v>
      </c>
      <c r="G56" s="143">
        <v>0.22</v>
      </c>
      <c r="H56" s="147">
        <v>1.0000000000000009E-2</v>
      </c>
      <c r="I56" s="160">
        <v>4.7619047619047672</v>
      </c>
      <c r="J56" s="161">
        <v>9566771</v>
      </c>
      <c r="K56" s="161">
        <v>2001414.2</v>
      </c>
      <c r="L56" s="183">
        <v>-9.7872340425531945E-2</v>
      </c>
    </row>
    <row r="57" spans="2:12" x14ac:dyDescent="0.25">
      <c r="B57" s="146" t="s">
        <v>555</v>
      </c>
      <c r="C57" s="143">
        <v>0.64</v>
      </c>
      <c r="D57" s="143">
        <v>0.64</v>
      </c>
      <c r="E57" s="143">
        <v>0.64</v>
      </c>
      <c r="F57" s="143">
        <v>0.64</v>
      </c>
      <c r="G57" s="143">
        <v>0.64</v>
      </c>
      <c r="H57" s="147">
        <v>0</v>
      </c>
      <c r="I57" s="160">
        <v>0</v>
      </c>
      <c r="J57" s="161">
        <v>2450</v>
      </c>
      <c r="K57" s="161">
        <v>1544.5</v>
      </c>
      <c r="L57" s="183">
        <v>-4.5454545454545525E-2</v>
      </c>
    </row>
    <row r="58" spans="2:12" x14ac:dyDescent="0.25">
      <c r="B58" s="146" t="s">
        <v>99</v>
      </c>
      <c r="C58" s="143">
        <v>3.5</v>
      </c>
      <c r="D58" s="143">
        <v>3.5</v>
      </c>
      <c r="E58" s="143">
        <v>3.5</v>
      </c>
      <c r="F58" s="143">
        <v>3.5</v>
      </c>
      <c r="G58" s="143">
        <v>3.5</v>
      </c>
      <c r="H58" s="147">
        <v>0</v>
      </c>
      <c r="I58" s="160">
        <v>0</v>
      </c>
      <c r="J58" s="161">
        <v>11471</v>
      </c>
      <c r="K58" s="161">
        <v>38682.5</v>
      </c>
      <c r="L58" s="183">
        <v>-0.189873417721519</v>
      </c>
    </row>
    <row r="59" spans="2:12" x14ac:dyDescent="0.25">
      <c r="B59" s="146" t="s">
        <v>107</v>
      </c>
      <c r="C59" s="143">
        <v>26.2</v>
      </c>
      <c r="D59" s="143">
        <v>26.2</v>
      </c>
      <c r="E59" s="143">
        <v>26.2</v>
      </c>
      <c r="F59" s="143">
        <v>26.2</v>
      </c>
      <c r="G59" s="143">
        <v>26.2</v>
      </c>
      <c r="H59" s="147">
        <v>0</v>
      </c>
      <c r="I59" s="160">
        <v>0</v>
      </c>
      <c r="J59" s="161">
        <v>249517</v>
      </c>
      <c r="K59" s="161">
        <v>6537649.5999999996</v>
      </c>
      <c r="L59" s="183">
        <v>-0.16666666666666674</v>
      </c>
    </row>
    <row r="60" spans="2:12" x14ac:dyDescent="0.25">
      <c r="B60" s="146" t="s">
        <v>78</v>
      </c>
      <c r="C60" s="143">
        <v>0.6</v>
      </c>
      <c r="D60" s="143">
        <v>0.6</v>
      </c>
      <c r="E60" s="143">
        <v>0.65</v>
      </c>
      <c r="F60" s="143">
        <v>0.6</v>
      </c>
      <c r="G60" s="143">
        <v>0.65</v>
      </c>
      <c r="H60" s="147">
        <v>5.0000000000000044E-2</v>
      </c>
      <c r="I60" s="160">
        <v>8.3333333333333481</v>
      </c>
      <c r="J60" s="161">
        <v>379800</v>
      </c>
      <c r="K60" s="161">
        <v>233034.8</v>
      </c>
      <c r="L60" s="183">
        <v>0.18181818181818188</v>
      </c>
    </row>
    <row r="61" spans="2:12" x14ac:dyDescent="0.25">
      <c r="B61" s="146" t="s">
        <v>275</v>
      </c>
      <c r="C61" s="143">
        <v>0.52</v>
      </c>
      <c r="D61" s="143">
        <v>0.52</v>
      </c>
      <c r="E61" s="143">
        <v>0.53</v>
      </c>
      <c r="F61" s="143">
        <v>0.49</v>
      </c>
      <c r="G61" s="143">
        <v>0.5</v>
      </c>
      <c r="H61" s="147">
        <v>-2.0000000000000018E-2</v>
      </c>
      <c r="I61" s="160">
        <v>-3.8461538461538547</v>
      </c>
      <c r="J61" s="161">
        <v>6188182</v>
      </c>
      <c r="K61" s="161">
        <v>3104411</v>
      </c>
      <c r="L61" s="183">
        <v>0.30434782608695632</v>
      </c>
    </row>
    <row r="62" spans="2:12" x14ac:dyDescent="0.25">
      <c r="B62" s="146" t="s">
        <v>533</v>
      </c>
      <c r="C62" s="143">
        <v>6.6</v>
      </c>
      <c r="D62" s="143">
        <v>6.6</v>
      </c>
      <c r="E62" s="143">
        <v>6.6</v>
      </c>
      <c r="F62" s="143">
        <v>6.6</v>
      </c>
      <c r="G62" s="143">
        <v>6.6</v>
      </c>
      <c r="H62" s="147">
        <v>0</v>
      </c>
      <c r="I62" s="160">
        <v>0</v>
      </c>
      <c r="J62" s="161">
        <v>96888</v>
      </c>
      <c r="K62" s="161">
        <v>644618.85</v>
      </c>
      <c r="L62" s="183">
        <v>0.36842105263157898</v>
      </c>
    </row>
    <row r="63" spans="2:12" x14ac:dyDescent="0.25">
      <c r="B63" s="146" t="s">
        <v>118</v>
      </c>
      <c r="C63" s="143">
        <v>2.35</v>
      </c>
      <c r="D63" s="143">
        <v>2.35</v>
      </c>
      <c r="E63" s="143">
        <v>2.31</v>
      </c>
      <c r="F63" s="143">
        <v>2.2999999999999998</v>
      </c>
      <c r="G63" s="143">
        <v>2.2999999999999998</v>
      </c>
      <c r="H63" s="147">
        <v>-5.0000000000000266E-2</v>
      </c>
      <c r="I63" s="160">
        <v>-2.1276595744680993</v>
      </c>
      <c r="J63" s="161">
        <v>1525539</v>
      </c>
      <c r="K63" s="161">
        <v>3516699.28</v>
      </c>
      <c r="L63" s="183">
        <v>-0.17721518987341778</v>
      </c>
    </row>
    <row r="64" spans="2:12" x14ac:dyDescent="0.25">
      <c r="B64" s="146" t="s">
        <v>310</v>
      </c>
      <c r="C64" s="143">
        <v>0.88</v>
      </c>
      <c r="D64" s="143">
        <v>0.88</v>
      </c>
      <c r="E64" s="143">
        <v>0.88</v>
      </c>
      <c r="F64" s="143">
        <v>0.88</v>
      </c>
      <c r="G64" s="143">
        <v>0.88</v>
      </c>
      <c r="H64" s="147">
        <v>0</v>
      </c>
      <c r="I64" s="160">
        <v>0</v>
      </c>
      <c r="J64" s="161">
        <v>9525</v>
      </c>
      <c r="K64" s="161">
        <v>8698.74</v>
      </c>
      <c r="L64" s="183">
        <v>-9.0909090909090939E-2</v>
      </c>
    </row>
    <row r="65" spans="2:12" x14ac:dyDescent="0.25">
      <c r="B65" s="146" t="s">
        <v>282</v>
      </c>
      <c r="C65" s="143">
        <v>285.39999999999998</v>
      </c>
      <c r="D65" s="143">
        <v>285.39999999999998</v>
      </c>
      <c r="E65" s="143">
        <v>285.8</v>
      </c>
      <c r="F65" s="143">
        <v>285.8</v>
      </c>
      <c r="G65" s="143">
        <v>285.8</v>
      </c>
      <c r="H65" s="147">
        <v>0.40000000000003411</v>
      </c>
      <c r="I65" s="160">
        <v>0.14015416958654825</v>
      </c>
      <c r="J65" s="161">
        <v>302932</v>
      </c>
      <c r="K65" s="161">
        <v>86814557.799999997</v>
      </c>
      <c r="L65" s="183">
        <v>-0.12500000000000011</v>
      </c>
    </row>
    <row r="66" spans="2:12" x14ac:dyDescent="0.25">
      <c r="B66" s="146" t="s">
        <v>53</v>
      </c>
      <c r="C66" s="143">
        <v>15.95</v>
      </c>
      <c r="D66" s="143">
        <v>15.95</v>
      </c>
      <c r="E66" s="143">
        <v>16</v>
      </c>
      <c r="F66" s="143">
        <v>16</v>
      </c>
      <c r="G66" s="143">
        <v>16</v>
      </c>
      <c r="H66" s="147">
        <v>5.0000000000000711E-2</v>
      </c>
      <c r="I66" s="160">
        <v>0.31347962382446415</v>
      </c>
      <c r="J66" s="161">
        <v>1682133</v>
      </c>
      <c r="K66" s="161">
        <v>26981243.350000001</v>
      </c>
      <c r="L66" s="183">
        <v>0</v>
      </c>
    </row>
    <row r="67" spans="2:12" x14ac:dyDescent="0.25">
      <c r="B67" s="146" t="s">
        <v>1</v>
      </c>
      <c r="C67" s="143">
        <v>3.12</v>
      </c>
      <c r="D67" s="143">
        <v>3.12</v>
      </c>
      <c r="E67" s="143">
        <v>3.12</v>
      </c>
      <c r="F67" s="143">
        <v>3.12</v>
      </c>
      <c r="G67" s="143">
        <v>3.12</v>
      </c>
      <c r="H67" s="147">
        <v>0</v>
      </c>
      <c r="I67" s="160">
        <v>0</v>
      </c>
      <c r="J67" s="161">
        <v>276450</v>
      </c>
      <c r="K67" s="161">
        <v>862019.3</v>
      </c>
      <c r="L67" s="183">
        <v>8.9494163424124418E-2</v>
      </c>
    </row>
    <row r="68" spans="2:12" x14ac:dyDescent="0.25">
      <c r="B68" s="146" t="s">
        <v>293</v>
      </c>
      <c r="C68" s="143">
        <v>6.65</v>
      </c>
      <c r="D68" s="143">
        <v>7.31</v>
      </c>
      <c r="E68" s="143">
        <v>7.31</v>
      </c>
      <c r="F68" s="143">
        <v>7.29</v>
      </c>
      <c r="G68" s="143">
        <v>7.31</v>
      </c>
      <c r="H68" s="147">
        <v>0.65999999999999925</v>
      </c>
      <c r="I68" s="160">
        <v>9.9248120300751808</v>
      </c>
      <c r="J68" s="161">
        <v>3380025</v>
      </c>
      <c r="K68" s="161">
        <v>24645820.920000002</v>
      </c>
      <c r="L68" s="183">
        <v>-8.9080459770114917E-2</v>
      </c>
    </row>
    <row r="69" spans="2:12" x14ac:dyDescent="0.25">
      <c r="B69" s="146" t="s">
        <v>60</v>
      </c>
      <c r="C69" s="143">
        <v>11.9</v>
      </c>
      <c r="D69" s="143">
        <v>11.9</v>
      </c>
      <c r="E69" s="143">
        <v>12</v>
      </c>
      <c r="F69" s="143">
        <v>12</v>
      </c>
      <c r="G69" s="143">
        <v>12</v>
      </c>
      <c r="H69" s="147">
        <v>9.9999999999999645E-2</v>
      </c>
      <c r="I69" s="160">
        <v>0.84033613445377853</v>
      </c>
      <c r="J69" s="161">
        <v>1884759</v>
      </c>
      <c r="K69" s="161">
        <v>22610731.649999999</v>
      </c>
      <c r="L69" s="183">
        <v>0</v>
      </c>
    </row>
    <row r="70" spans="2:12" x14ac:dyDescent="0.25">
      <c r="B70" s="146" t="s">
        <v>276</v>
      </c>
      <c r="C70" s="143">
        <v>2.65</v>
      </c>
      <c r="D70" s="143">
        <v>2.65</v>
      </c>
      <c r="E70" s="143">
        <v>2.65</v>
      </c>
      <c r="F70" s="143">
        <v>2.65</v>
      </c>
      <c r="G70" s="143">
        <v>2.65</v>
      </c>
      <c r="H70" s="147">
        <v>0</v>
      </c>
      <c r="I70" s="160">
        <v>0</v>
      </c>
      <c r="J70" s="161">
        <v>97350</v>
      </c>
      <c r="K70" s="161">
        <v>282315</v>
      </c>
      <c r="L70" s="183">
        <v>-9.9009900990099098E-3</v>
      </c>
    </row>
    <row r="71" spans="2:12" x14ac:dyDescent="0.25">
      <c r="B71" s="146" t="s">
        <v>239</v>
      </c>
      <c r="C71" s="143">
        <v>11.95</v>
      </c>
      <c r="D71" s="143">
        <v>11.95</v>
      </c>
      <c r="E71" s="143">
        <v>12</v>
      </c>
      <c r="F71" s="143">
        <v>11.85</v>
      </c>
      <c r="G71" s="143">
        <v>12</v>
      </c>
      <c r="H71" s="147">
        <v>5.0000000000000711E-2</v>
      </c>
      <c r="I71" s="160">
        <v>0.41841004184099972</v>
      </c>
      <c r="J71" s="161">
        <v>20085589</v>
      </c>
      <c r="K71" s="161">
        <v>240041746.34999999</v>
      </c>
      <c r="L71" s="183">
        <v>0.37356321839080464</v>
      </c>
    </row>
    <row r="72" spans="2:12" x14ac:dyDescent="0.25">
      <c r="B72" s="146" t="s">
        <v>11</v>
      </c>
      <c r="C72" s="143">
        <v>3.6</v>
      </c>
      <c r="D72" s="143">
        <v>3.6</v>
      </c>
      <c r="E72" s="143">
        <v>3.74</v>
      </c>
      <c r="F72" s="143">
        <v>3.51</v>
      </c>
      <c r="G72" s="143">
        <v>3.74</v>
      </c>
      <c r="H72" s="147">
        <v>0.14000000000000012</v>
      </c>
      <c r="I72" s="160">
        <v>3.8888888888888973</v>
      </c>
      <c r="J72" s="161">
        <v>7279905</v>
      </c>
      <c r="K72" s="161">
        <v>26474208.539999999</v>
      </c>
      <c r="L72" s="183">
        <v>0.40211640211640209</v>
      </c>
    </row>
    <row r="73" spans="2:12" x14ac:dyDescent="0.25">
      <c r="B73" s="146" t="s">
        <v>12</v>
      </c>
      <c r="C73" s="143">
        <v>3.7</v>
      </c>
      <c r="D73" s="143">
        <v>3.7</v>
      </c>
      <c r="E73" s="143">
        <v>3.9</v>
      </c>
      <c r="F73" s="143">
        <v>3.7</v>
      </c>
      <c r="G73" s="143">
        <v>3.9</v>
      </c>
      <c r="H73" s="147">
        <v>0.19999999999999973</v>
      </c>
      <c r="I73" s="160">
        <v>5.4054054054053946</v>
      </c>
      <c r="J73" s="161">
        <v>10885201</v>
      </c>
      <c r="K73" s="161">
        <v>41305886.560000002</v>
      </c>
      <c r="L73" s="183">
        <v>1.754385964912264E-2</v>
      </c>
    </row>
    <row r="74" spans="2:12" x14ac:dyDescent="0.25">
      <c r="B74" s="146" t="s">
        <v>63</v>
      </c>
      <c r="C74" s="143">
        <v>8.1999999999999993</v>
      </c>
      <c r="D74" s="143">
        <v>8.1999999999999993</v>
      </c>
      <c r="E74" s="143">
        <v>8.1999999999999993</v>
      </c>
      <c r="F74" s="143">
        <v>8.1999999999999993</v>
      </c>
      <c r="G74" s="143">
        <v>8.1999999999999993</v>
      </c>
      <c r="H74" s="147">
        <v>0</v>
      </c>
      <c r="I74" s="160">
        <v>0</v>
      </c>
      <c r="J74" s="161">
        <v>106035</v>
      </c>
      <c r="K74" s="161">
        <v>869332</v>
      </c>
      <c r="L74" s="183">
        <v>0.20401337792642127</v>
      </c>
    </row>
    <row r="75" spans="2:12" x14ac:dyDescent="0.25">
      <c r="B75" s="146" t="s">
        <v>54</v>
      </c>
      <c r="C75" s="143">
        <v>31.95</v>
      </c>
      <c r="D75" s="143">
        <v>31.95</v>
      </c>
      <c r="E75" s="143">
        <v>32</v>
      </c>
      <c r="F75" s="143">
        <v>32</v>
      </c>
      <c r="G75" s="143">
        <v>32</v>
      </c>
      <c r="H75" s="147">
        <v>5.0000000000000711E-2</v>
      </c>
      <c r="I75" s="160">
        <v>0.15649452269170805</v>
      </c>
      <c r="J75" s="161">
        <v>1007109</v>
      </c>
      <c r="K75" s="161">
        <v>32249212</v>
      </c>
      <c r="L75" s="183">
        <v>0.50980392156862764</v>
      </c>
    </row>
    <row r="76" spans="2:12" x14ac:dyDescent="0.25">
      <c r="B76" s="146" t="s">
        <v>125</v>
      </c>
      <c r="C76" s="143">
        <v>0.37</v>
      </c>
      <c r="D76" s="143">
        <v>0.37</v>
      </c>
      <c r="E76" s="143">
        <v>0.4</v>
      </c>
      <c r="F76" s="143">
        <v>0.37</v>
      </c>
      <c r="G76" s="143">
        <v>0.4</v>
      </c>
      <c r="H76" s="147">
        <v>3.0000000000000027E-2</v>
      </c>
      <c r="I76" s="160">
        <v>8.1081081081081141</v>
      </c>
      <c r="J76" s="161">
        <v>3374529</v>
      </c>
      <c r="K76" s="161">
        <v>1342431.6</v>
      </c>
      <c r="L76" s="183">
        <v>0.27009646302250823</v>
      </c>
    </row>
    <row r="77" spans="2:12" x14ac:dyDescent="0.25">
      <c r="B77" s="146" t="s">
        <v>64</v>
      </c>
      <c r="C77" s="143">
        <v>5.8</v>
      </c>
      <c r="D77" s="143">
        <v>5.8</v>
      </c>
      <c r="E77" s="143">
        <v>5.8</v>
      </c>
      <c r="F77" s="143">
        <v>5.8</v>
      </c>
      <c r="G77" s="143">
        <v>5.8</v>
      </c>
      <c r="H77" s="147">
        <v>0</v>
      </c>
      <c r="I77" s="160">
        <v>0</v>
      </c>
      <c r="J77" s="161">
        <v>241118</v>
      </c>
      <c r="K77" s="161">
        <v>1432255</v>
      </c>
      <c r="L77" s="183">
        <v>7.7601410934744264E-2</v>
      </c>
    </row>
    <row r="78" spans="2:12" x14ac:dyDescent="0.25">
      <c r="B78" s="146" t="s">
        <v>651</v>
      </c>
      <c r="C78" s="143">
        <v>24.2</v>
      </c>
      <c r="D78" s="143">
        <v>24.2</v>
      </c>
      <c r="E78" s="143">
        <v>24.6</v>
      </c>
      <c r="F78" s="143">
        <v>24.3</v>
      </c>
      <c r="G78" s="143">
        <v>24.6</v>
      </c>
      <c r="H78" s="147">
        <v>0.40000000000000213</v>
      </c>
      <c r="I78" s="160">
        <v>1.6528925619834878</v>
      </c>
      <c r="J78" s="161">
        <v>13704383</v>
      </c>
      <c r="K78" s="161">
        <v>335517288</v>
      </c>
      <c r="L78" s="183">
        <v>-0.15384615384615385</v>
      </c>
    </row>
    <row r="79" spans="2:12" x14ac:dyDescent="0.25">
      <c r="B79" s="146" t="s">
        <v>22</v>
      </c>
      <c r="C79" s="143">
        <v>82.25</v>
      </c>
      <c r="D79" s="143">
        <v>82.25</v>
      </c>
      <c r="E79" s="143">
        <v>82.25</v>
      </c>
      <c r="F79" s="143">
        <v>82.25</v>
      </c>
      <c r="G79" s="143">
        <v>82.25</v>
      </c>
      <c r="H79" s="147">
        <v>0</v>
      </c>
      <c r="I79" s="160">
        <v>0</v>
      </c>
      <c r="J79" s="161">
        <v>1937916</v>
      </c>
      <c r="K79" s="161">
        <v>159906001.25</v>
      </c>
      <c r="L79" s="183">
        <v>8.4033613445377853E-3</v>
      </c>
    </row>
    <row r="80" spans="2:12" x14ac:dyDescent="0.25">
      <c r="B80" s="146" t="s">
        <v>216</v>
      </c>
      <c r="C80" s="143">
        <v>3.9</v>
      </c>
      <c r="D80" s="143">
        <v>3.9</v>
      </c>
      <c r="E80" s="143">
        <v>4</v>
      </c>
      <c r="F80" s="143">
        <v>3.87</v>
      </c>
      <c r="G80" s="143">
        <v>3.89</v>
      </c>
      <c r="H80" s="147">
        <v>-9.9999999999997868E-3</v>
      </c>
      <c r="I80" s="160">
        <v>-0.2564102564102555</v>
      </c>
      <c r="J80" s="161">
        <v>8360746</v>
      </c>
      <c r="K80" s="161">
        <v>32941880.829999998</v>
      </c>
      <c r="L80" s="183">
        <v>-5.7692307692307709E-2</v>
      </c>
    </row>
    <row r="81" spans="2:12" x14ac:dyDescent="0.25">
      <c r="B81" s="146" t="s">
        <v>69</v>
      </c>
      <c r="C81" s="143">
        <v>1.41</v>
      </c>
      <c r="D81" s="143">
        <v>1.41</v>
      </c>
      <c r="E81" s="143">
        <v>1.55</v>
      </c>
      <c r="F81" s="143">
        <v>1.55</v>
      </c>
      <c r="G81" s="143">
        <v>1.55</v>
      </c>
      <c r="H81" s="147">
        <v>0.14000000000000012</v>
      </c>
      <c r="I81" s="160">
        <v>9.9290780141844124</v>
      </c>
      <c r="J81" s="161">
        <v>1352270</v>
      </c>
      <c r="K81" s="161">
        <v>2084058.14</v>
      </c>
      <c r="L81" s="183">
        <v>0</v>
      </c>
    </row>
    <row r="82" spans="2:12" x14ac:dyDescent="0.25">
      <c r="B82" s="146" t="s">
        <v>657</v>
      </c>
      <c r="C82" s="143">
        <v>8.6</v>
      </c>
      <c r="D82" s="143">
        <v>8.6</v>
      </c>
      <c r="E82" s="143">
        <v>8.6</v>
      </c>
      <c r="F82" s="143">
        <v>8.6</v>
      </c>
      <c r="G82" s="143">
        <v>8.6</v>
      </c>
      <c r="H82" s="147">
        <v>0</v>
      </c>
      <c r="I82" s="160">
        <v>0</v>
      </c>
      <c r="J82" s="161">
        <v>80</v>
      </c>
      <c r="K82" s="161">
        <v>756</v>
      </c>
      <c r="L82" s="183">
        <v>0.79487179487179493</v>
      </c>
    </row>
    <row r="83" spans="2:12" x14ac:dyDescent="0.25">
      <c r="B83" s="146" t="s">
        <v>23</v>
      </c>
      <c r="C83" s="143">
        <v>5.25</v>
      </c>
      <c r="D83" s="143">
        <v>5.25</v>
      </c>
      <c r="E83" s="143">
        <v>5.6</v>
      </c>
      <c r="F83" s="143">
        <v>5.25</v>
      </c>
      <c r="G83" s="143">
        <v>5.6</v>
      </c>
      <c r="H83" s="147">
        <v>0.34999999999999964</v>
      </c>
      <c r="I83" s="160">
        <v>6.6666666666666652</v>
      </c>
      <c r="J83" s="161">
        <v>1205582</v>
      </c>
      <c r="K83" s="161">
        <v>6477410.25</v>
      </c>
      <c r="L83" s="183">
        <v>7.3529411764705843E-2</v>
      </c>
    </row>
    <row r="84" spans="2:12" x14ac:dyDescent="0.25">
      <c r="B84" s="146" t="s">
        <v>526</v>
      </c>
      <c r="C84" s="143">
        <v>0.72</v>
      </c>
      <c r="D84" s="143">
        <v>0.72</v>
      </c>
      <c r="E84" s="143">
        <v>0.73</v>
      </c>
      <c r="F84" s="143">
        <v>0.73</v>
      </c>
      <c r="G84" s="143">
        <v>0.73</v>
      </c>
      <c r="H84" s="147">
        <v>1.0000000000000009E-2</v>
      </c>
      <c r="I84" s="160">
        <v>1.388888888888884</v>
      </c>
      <c r="J84" s="161">
        <v>1163972</v>
      </c>
      <c r="K84" s="161">
        <v>848391.27</v>
      </c>
      <c r="L84" s="183">
        <v>6.5573770491803351E-2</v>
      </c>
    </row>
    <row r="85" spans="2:12" x14ac:dyDescent="0.25">
      <c r="B85" s="146" t="s">
        <v>650</v>
      </c>
      <c r="C85" s="143">
        <v>0.34</v>
      </c>
      <c r="D85" s="143">
        <v>0.34</v>
      </c>
      <c r="E85" s="143">
        <v>0.32</v>
      </c>
      <c r="F85" s="143">
        <v>0.32</v>
      </c>
      <c r="G85" s="143">
        <v>0.32</v>
      </c>
      <c r="H85" s="147">
        <v>-2.0000000000000018E-2</v>
      </c>
      <c r="I85" s="160">
        <v>-5.8823529411764719</v>
      </c>
      <c r="J85" s="161">
        <v>2667877</v>
      </c>
      <c r="K85" s="161">
        <v>855863.88</v>
      </c>
      <c r="L85" s="183">
        <v>-8.9947089947089887E-2</v>
      </c>
    </row>
    <row r="86" spans="2:12" x14ac:dyDescent="0.25">
      <c r="B86" s="146" t="s">
        <v>48</v>
      </c>
      <c r="C86" s="143">
        <v>27.1</v>
      </c>
      <c r="D86" s="143">
        <v>27.1</v>
      </c>
      <c r="E86" s="143">
        <v>28.5</v>
      </c>
      <c r="F86" s="143">
        <v>28.5</v>
      </c>
      <c r="G86" s="143">
        <v>28.5</v>
      </c>
      <c r="H86" s="147">
        <v>1.3999999999999986</v>
      </c>
      <c r="I86" s="160">
        <v>5.1660516605166018</v>
      </c>
      <c r="J86" s="161">
        <v>519683</v>
      </c>
      <c r="K86" s="161">
        <v>14741451.449999999</v>
      </c>
      <c r="L86" s="183">
        <v>-1.0101010101010055E-2</v>
      </c>
    </row>
    <row r="87" spans="2:12" x14ac:dyDescent="0.25">
      <c r="B87" s="146" t="s">
        <v>41</v>
      </c>
      <c r="C87" s="143">
        <v>0.71</v>
      </c>
      <c r="D87" s="143">
        <v>0.71</v>
      </c>
      <c r="E87" s="143">
        <v>0.71</v>
      </c>
      <c r="F87" s="143">
        <v>0.71</v>
      </c>
      <c r="G87" s="143">
        <v>0.71</v>
      </c>
      <c r="H87" s="147">
        <v>0</v>
      </c>
      <c r="I87" s="160">
        <v>0</v>
      </c>
      <c r="J87" s="161">
        <v>20900</v>
      </c>
      <c r="K87" s="161">
        <v>14893</v>
      </c>
      <c r="L87" s="183">
        <v>0.21428571428571419</v>
      </c>
    </row>
    <row r="88" spans="2:12" x14ac:dyDescent="0.25">
      <c r="B88" s="146" t="s">
        <v>84</v>
      </c>
      <c r="C88" s="143">
        <v>1.05</v>
      </c>
      <c r="D88" s="143">
        <v>1.05</v>
      </c>
      <c r="E88" s="143">
        <v>1.0900000000000001</v>
      </c>
      <c r="F88" s="143">
        <v>1.07</v>
      </c>
      <c r="G88" s="143">
        <v>1.0900000000000001</v>
      </c>
      <c r="H88" s="147">
        <v>4.0000000000000036E-2</v>
      </c>
      <c r="I88" s="160">
        <v>3.8095238095238182</v>
      </c>
      <c r="J88" s="161">
        <v>1136617</v>
      </c>
      <c r="K88" s="161">
        <v>1232104.18</v>
      </c>
      <c r="L88" s="183">
        <v>-0.15384615384615385</v>
      </c>
    </row>
    <row r="89" spans="2:12" x14ac:dyDescent="0.25">
      <c r="B89" s="146" t="s">
        <v>304</v>
      </c>
      <c r="C89" s="143">
        <v>1.95</v>
      </c>
      <c r="D89" s="143">
        <v>1.95</v>
      </c>
      <c r="E89" s="143">
        <v>1.99</v>
      </c>
      <c r="F89" s="143">
        <v>1.95</v>
      </c>
      <c r="G89" s="143">
        <v>1.95</v>
      </c>
      <c r="H89" s="147">
        <v>0</v>
      </c>
      <c r="I89" s="160">
        <v>0</v>
      </c>
      <c r="J89" s="161">
        <v>578953</v>
      </c>
      <c r="K89" s="161">
        <v>1142235.3</v>
      </c>
      <c r="L89" s="183">
        <v>0.22595078299776272</v>
      </c>
    </row>
    <row r="90" spans="2:12" x14ac:dyDescent="0.25">
      <c r="B90" s="146" t="s">
        <v>86</v>
      </c>
      <c r="C90" s="143">
        <v>0.49</v>
      </c>
      <c r="D90" s="143">
        <v>0.49</v>
      </c>
      <c r="E90" s="143">
        <v>0.51</v>
      </c>
      <c r="F90" s="143">
        <v>0.51</v>
      </c>
      <c r="G90" s="143">
        <v>0.51</v>
      </c>
      <c r="H90" s="147">
        <v>2.0000000000000018E-2</v>
      </c>
      <c r="I90" s="160">
        <v>4.081632653061229</v>
      </c>
      <c r="J90" s="161">
        <v>5018000</v>
      </c>
      <c r="K90" s="161">
        <v>2558820</v>
      </c>
      <c r="L90" s="183">
        <v>0.19444444444444442</v>
      </c>
    </row>
    <row r="91" spans="2:12" x14ac:dyDescent="0.25">
      <c r="B91" s="146" t="s">
        <v>2</v>
      </c>
      <c r="C91" s="143">
        <v>1.79</v>
      </c>
      <c r="D91" s="143">
        <v>1.79</v>
      </c>
      <c r="E91" s="143">
        <v>1.82</v>
      </c>
      <c r="F91" s="143">
        <v>1.7</v>
      </c>
      <c r="G91" s="143">
        <v>1.82</v>
      </c>
      <c r="H91" s="147">
        <v>3.0000000000000027E-2</v>
      </c>
      <c r="I91" s="160">
        <v>1.6759776536312776</v>
      </c>
      <c r="J91" s="161">
        <v>935526</v>
      </c>
      <c r="K91" s="161">
        <v>1652516.58</v>
      </c>
      <c r="L91" s="183">
        <v>-9.52380952380949E-3</v>
      </c>
    </row>
    <row r="92" spans="2:12" x14ac:dyDescent="0.25">
      <c r="B92" s="146" t="s">
        <v>248</v>
      </c>
      <c r="C92" s="143">
        <v>2.54</v>
      </c>
      <c r="D92" s="143">
        <v>2.54</v>
      </c>
      <c r="E92" s="143">
        <v>2.59</v>
      </c>
      <c r="F92" s="143">
        <v>2.54</v>
      </c>
      <c r="G92" s="143">
        <v>2.59</v>
      </c>
      <c r="H92" s="147">
        <v>4.9999999999999822E-2</v>
      </c>
      <c r="I92" s="160">
        <v>1.9685039370078705</v>
      </c>
      <c r="J92" s="161">
        <v>23071016</v>
      </c>
      <c r="K92" s="161">
        <v>58733233.32</v>
      </c>
      <c r="L92" s="183">
        <v>0.7777777777777779</v>
      </c>
    </row>
    <row r="93" spans="2:12" x14ac:dyDescent="0.25">
      <c r="B93" s="146" t="s">
        <v>65</v>
      </c>
      <c r="C93" s="143">
        <v>4.32</v>
      </c>
      <c r="D93" s="143">
        <v>4.32</v>
      </c>
      <c r="E93" s="143">
        <v>4.32</v>
      </c>
      <c r="F93" s="143">
        <v>4.32</v>
      </c>
      <c r="G93" s="143">
        <v>4.32</v>
      </c>
      <c r="H93" s="147">
        <v>0</v>
      </c>
      <c r="I93" s="160">
        <v>0</v>
      </c>
      <c r="J93" s="161">
        <v>88211</v>
      </c>
      <c r="K93" s="161">
        <v>388242.55</v>
      </c>
      <c r="L93" s="183">
        <v>0</v>
      </c>
    </row>
    <row r="94" spans="2:12" x14ac:dyDescent="0.25">
      <c r="B94" s="146" t="s">
        <v>87</v>
      </c>
      <c r="C94" s="143">
        <v>0.26</v>
      </c>
      <c r="D94" s="143">
        <v>0.26</v>
      </c>
      <c r="E94" s="143">
        <v>0.26</v>
      </c>
      <c r="F94" s="143">
        <v>0.25</v>
      </c>
      <c r="G94" s="143">
        <v>0.25</v>
      </c>
      <c r="H94" s="147">
        <v>-1.0000000000000009E-2</v>
      </c>
      <c r="I94" s="160">
        <v>-3.8461538461538547</v>
      </c>
      <c r="J94" s="161">
        <v>2804671</v>
      </c>
      <c r="K94" s="161">
        <v>726268.94</v>
      </c>
      <c r="L94" s="183">
        <v>-0.18604651162790697</v>
      </c>
    </row>
    <row r="95" spans="2:12" x14ac:dyDescent="0.25">
      <c r="B95" s="146" t="s">
        <v>523</v>
      </c>
      <c r="C95" s="143">
        <v>2.33</v>
      </c>
      <c r="D95" s="143">
        <v>2.33</v>
      </c>
      <c r="E95" s="143">
        <v>2.56</v>
      </c>
      <c r="F95" s="143">
        <v>2.56</v>
      </c>
      <c r="G95" s="143">
        <v>2.56</v>
      </c>
      <c r="H95" s="147">
        <v>0.22999999999999998</v>
      </c>
      <c r="I95" s="160">
        <v>9.8712446351931327</v>
      </c>
      <c r="J95" s="161">
        <v>286100</v>
      </c>
      <c r="K95" s="161">
        <v>730610</v>
      </c>
      <c r="L95" s="183">
        <v>0.11637931034482762</v>
      </c>
    </row>
    <row r="96" spans="2:12" x14ac:dyDescent="0.25">
      <c r="B96" s="146" t="s">
        <v>66</v>
      </c>
      <c r="C96" s="143">
        <v>2.1800000000000002</v>
      </c>
      <c r="D96" s="143">
        <v>2.1800000000000002</v>
      </c>
      <c r="E96" s="143">
        <v>2.1800000000000002</v>
      </c>
      <c r="F96" s="143">
        <v>2.1800000000000002</v>
      </c>
      <c r="G96" s="143">
        <v>2.1800000000000002</v>
      </c>
      <c r="H96" s="147">
        <v>0</v>
      </c>
      <c r="I96" s="160">
        <v>0</v>
      </c>
      <c r="J96" s="161">
        <v>29448</v>
      </c>
      <c r="K96" s="161">
        <v>69791.759999999995</v>
      </c>
      <c r="L96" s="183">
        <v>9.4527363184079727E-2</v>
      </c>
    </row>
    <row r="97" spans="2:12" x14ac:dyDescent="0.25">
      <c r="B97" s="146" t="s">
        <v>297</v>
      </c>
      <c r="C97" s="143">
        <v>12.4</v>
      </c>
      <c r="D97" s="143">
        <v>12.4</v>
      </c>
      <c r="E97" s="143">
        <v>12.4</v>
      </c>
      <c r="F97" s="143">
        <v>12.4</v>
      </c>
      <c r="G97" s="143">
        <v>12.4</v>
      </c>
      <c r="H97" s="147">
        <v>0</v>
      </c>
      <c r="I97" s="160">
        <v>0</v>
      </c>
      <c r="J97" s="161">
        <v>70663</v>
      </c>
      <c r="K97" s="161">
        <v>916495</v>
      </c>
      <c r="L97" s="183">
        <v>-0.24242424242424243</v>
      </c>
    </row>
    <row r="98" spans="2:12" x14ac:dyDescent="0.25">
      <c r="B98" s="146" t="s">
        <v>578</v>
      </c>
      <c r="C98" s="143">
        <v>213</v>
      </c>
      <c r="D98" s="143">
        <v>213</v>
      </c>
      <c r="E98" s="143">
        <v>213</v>
      </c>
      <c r="F98" s="143">
        <v>213</v>
      </c>
      <c r="G98" s="143">
        <v>213</v>
      </c>
      <c r="H98" s="147">
        <v>0</v>
      </c>
      <c r="I98" s="160">
        <v>0</v>
      </c>
      <c r="J98" s="161">
        <v>149497</v>
      </c>
      <c r="K98" s="161">
        <v>32285772.300000001</v>
      </c>
      <c r="L98" s="183">
        <v>2.4782608695652173</v>
      </c>
    </row>
    <row r="99" spans="2:12" x14ac:dyDescent="0.25">
      <c r="B99" s="146" t="s">
        <v>130</v>
      </c>
      <c r="C99" s="143">
        <v>0.21</v>
      </c>
      <c r="D99" s="143">
        <v>0.21</v>
      </c>
      <c r="E99" s="143">
        <v>0.23</v>
      </c>
      <c r="F99" s="143">
        <v>0.21</v>
      </c>
      <c r="G99" s="143">
        <v>0.23</v>
      </c>
      <c r="H99" s="147">
        <v>2.0000000000000018E-2</v>
      </c>
      <c r="I99" s="160">
        <v>9.5238095238095344</v>
      </c>
      <c r="J99" s="161">
        <v>797766</v>
      </c>
      <c r="K99" s="161">
        <v>174781.83</v>
      </c>
      <c r="L99" s="183">
        <v>9.5477386934673447E-2</v>
      </c>
    </row>
    <row r="100" spans="2:12" x14ac:dyDescent="0.25">
      <c r="B100" s="146" t="s">
        <v>6</v>
      </c>
      <c r="C100" s="143">
        <v>5.7</v>
      </c>
      <c r="D100" s="143">
        <v>5.7</v>
      </c>
      <c r="E100" s="143">
        <v>5.75</v>
      </c>
      <c r="F100" s="143">
        <v>5.7</v>
      </c>
      <c r="G100" s="143">
        <v>5.75</v>
      </c>
      <c r="H100" s="147">
        <v>4.9999999999999822E-2</v>
      </c>
      <c r="I100" s="160">
        <v>0.87719298245614308</v>
      </c>
      <c r="J100" s="161">
        <v>4240137</v>
      </c>
      <c r="K100" s="161">
        <v>24220064.32</v>
      </c>
      <c r="L100" s="183">
        <v>-1.2145748987854255E-2</v>
      </c>
    </row>
    <row r="101" spans="2:12" x14ac:dyDescent="0.25">
      <c r="B101" s="146" t="s">
        <v>55</v>
      </c>
      <c r="C101" s="143">
        <v>12</v>
      </c>
      <c r="D101" s="143">
        <v>12</v>
      </c>
      <c r="E101" s="143">
        <v>12</v>
      </c>
      <c r="F101" s="143">
        <v>12</v>
      </c>
      <c r="G101" s="143">
        <v>12</v>
      </c>
      <c r="H101" s="147">
        <v>0</v>
      </c>
      <c r="I101" s="160">
        <v>0</v>
      </c>
      <c r="J101" s="161">
        <v>306885</v>
      </c>
      <c r="K101" s="161">
        <v>3684200.05</v>
      </c>
      <c r="L101" s="183">
        <v>8.1218274111675148E-2</v>
      </c>
    </row>
    <row r="102" spans="2:12" x14ac:dyDescent="0.25">
      <c r="B102" s="146" t="s">
        <v>24</v>
      </c>
      <c r="C102" s="143">
        <v>48.7</v>
      </c>
      <c r="D102" s="143">
        <v>48.7</v>
      </c>
      <c r="E102" s="143">
        <v>53.5</v>
      </c>
      <c r="F102" s="143">
        <v>49</v>
      </c>
      <c r="G102" s="143">
        <v>53.5</v>
      </c>
      <c r="H102" s="147">
        <v>4.7999999999999972</v>
      </c>
      <c r="I102" s="160">
        <v>9.8562628336755544</v>
      </c>
      <c r="J102" s="161">
        <v>2363859</v>
      </c>
      <c r="K102" s="161">
        <v>118344212.95</v>
      </c>
      <c r="L102" s="183">
        <v>4.9999999999999822E-2</v>
      </c>
    </row>
    <row r="103" spans="2:12" x14ac:dyDescent="0.25">
      <c r="B103" s="146" t="s">
        <v>35</v>
      </c>
      <c r="C103" s="143">
        <v>3.99</v>
      </c>
      <c r="D103" s="143">
        <v>3.99</v>
      </c>
      <c r="E103" s="143">
        <v>3.99</v>
      </c>
      <c r="F103" s="143">
        <v>3.99</v>
      </c>
      <c r="G103" s="143">
        <v>3.99</v>
      </c>
      <c r="H103" s="147">
        <v>0</v>
      </c>
      <c r="I103" s="160">
        <v>0</v>
      </c>
      <c r="J103" s="161">
        <v>3300</v>
      </c>
      <c r="K103" s="161">
        <v>12819</v>
      </c>
      <c r="L103" s="183">
        <v>0.52406417112299453</v>
      </c>
    </row>
    <row r="104" spans="2:12" x14ac:dyDescent="0.25">
      <c r="B104" s="146" t="s">
        <v>67</v>
      </c>
      <c r="C104" s="143">
        <v>1.36</v>
      </c>
      <c r="D104" s="143">
        <v>1.36</v>
      </c>
      <c r="E104" s="143">
        <v>1.36</v>
      </c>
      <c r="F104" s="143">
        <v>1.36</v>
      </c>
      <c r="G104" s="143">
        <v>1.36</v>
      </c>
      <c r="H104" s="147">
        <v>0</v>
      </c>
      <c r="I104" s="160">
        <v>0</v>
      </c>
      <c r="J104" s="161">
        <v>192800</v>
      </c>
      <c r="K104" s="161">
        <v>287272</v>
      </c>
      <c r="L104" s="183">
        <v>-9.4696969696969724E-2</v>
      </c>
    </row>
    <row r="105" spans="2:12" x14ac:dyDescent="0.25">
      <c r="B105" s="146" t="s">
        <v>88</v>
      </c>
      <c r="C105" s="143">
        <v>4</v>
      </c>
      <c r="D105" s="143">
        <v>4</v>
      </c>
      <c r="E105" s="143">
        <v>4.04</v>
      </c>
      <c r="F105" s="143">
        <v>4</v>
      </c>
      <c r="G105" s="143">
        <v>4</v>
      </c>
      <c r="H105" s="147">
        <v>0</v>
      </c>
      <c r="I105" s="160">
        <v>0</v>
      </c>
      <c r="J105" s="161">
        <v>1483261</v>
      </c>
      <c r="K105" s="161">
        <v>5951137.4800000004</v>
      </c>
      <c r="L105" s="183">
        <v>-0.10099999999999998</v>
      </c>
    </row>
    <row r="106" spans="2:12" x14ac:dyDescent="0.25">
      <c r="B106" s="146" t="s">
        <v>56</v>
      </c>
      <c r="C106" s="143">
        <v>1395</v>
      </c>
      <c r="D106" s="143">
        <v>1395</v>
      </c>
      <c r="E106" s="143">
        <v>1395</v>
      </c>
      <c r="F106" s="143">
        <v>1395</v>
      </c>
      <c r="G106" s="143">
        <v>1395</v>
      </c>
      <c r="H106" s="147">
        <v>0</v>
      </c>
      <c r="I106" s="160">
        <v>0</v>
      </c>
      <c r="J106" s="161">
        <v>342</v>
      </c>
      <c r="K106" s="161">
        <v>469164.3</v>
      </c>
      <c r="L106" s="183">
        <v>-9.7142857142857086E-2</v>
      </c>
    </row>
    <row r="107" spans="2:12" x14ac:dyDescent="0.25">
      <c r="B107" s="146" t="s">
        <v>654</v>
      </c>
      <c r="C107" s="143">
        <v>24</v>
      </c>
      <c r="D107" s="143">
        <v>24</v>
      </c>
      <c r="E107" s="143">
        <v>24</v>
      </c>
      <c r="F107" s="143">
        <v>23.95</v>
      </c>
      <c r="G107" s="143">
        <v>24</v>
      </c>
      <c r="H107" s="147">
        <v>0</v>
      </c>
      <c r="I107" s="160">
        <v>0</v>
      </c>
      <c r="J107" s="161">
        <v>4127985</v>
      </c>
      <c r="K107" s="161">
        <v>99020913</v>
      </c>
      <c r="L107" s="183">
        <v>-0.10000000000000009</v>
      </c>
    </row>
    <row r="108" spans="2:12" x14ac:dyDescent="0.25">
      <c r="B108" s="146" t="s">
        <v>89</v>
      </c>
      <c r="C108" s="143">
        <v>0.2</v>
      </c>
      <c r="D108" s="143">
        <v>0.2</v>
      </c>
      <c r="E108" s="143">
        <v>0.2</v>
      </c>
      <c r="F108" s="143">
        <v>0.2</v>
      </c>
      <c r="G108" s="143">
        <v>0.2</v>
      </c>
      <c r="H108" s="147">
        <v>0</v>
      </c>
      <c r="I108" s="160">
        <v>0</v>
      </c>
      <c r="J108" s="161">
        <v>13550</v>
      </c>
      <c r="K108" s="161">
        <v>2710.5</v>
      </c>
      <c r="L108" s="183">
        <v>-0.10375843238034055</v>
      </c>
    </row>
    <row r="109" spans="2:12" x14ac:dyDescent="0.25">
      <c r="B109" s="146" t="s">
        <v>57</v>
      </c>
      <c r="C109" s="143">
        <v>9.65</v>
      </c>
      <c r="D109" s="143">
        <v>9.65</v>
      </c>
      <c r="E109" s="143">
        <v>9.65</v>
      </c>
      <c r="F109" s="143">
        <v>9.65</v>
      </c>
      <c r="G109" s="143">
        <v>9.65</v>
      </c>
      <c r="H109" s="147">
        <v>0</v>
      </c>
      <c r="I109" s="160">
        <v>0</v>
      </c>
      <c r="J109" s="161">
        <v>42790</v>
      </c>
      <c r="K109" s="161">
        <v>397976.5</v>
      </c>
      <c r="L109" s="183">
        <v>0.20603015075376896</v>
      </c>
    </row>
    <row r="110" spans="2:12" x14ac:dyDescent="0.25">
      <c r="B110" s="146" t="s">
        <v>251</v>
      </c>
      <c r="C110" s="143">
        <v>2.2000000000000002</v>
      </c>
      <c r="D110" s="143">
        <v>2.2000000000000002</v>
      </c>
      <c r="E110" s="143">
        <v>2.2000000000000002</v>
      </c>
      <c r="F110" s="143">
        <v>2.2000000000000002</v>
      </c>
      <c r="G110" s="143">
        <v>2.2000000000000002</v>
      </c>
      <c r="H110" s="147">
        <v>0</v>
      </c>
      <c r="I110" s="160">
        <v>0</v>
      </c>
      <c r="J110" s="161">
        <v>114343</v>
      </c>
      <c r="K110" s="161">
        <v>238852.34</v>
      </c>
      <c r="L110" s="183">
        <v>0</v>
      </c>
    </row>
    <row r="111" spans="2:12" x14ac:dyDescent="0.25">
      <c r="B111" s="146" t="s">
        <v>109</v>
      </c>
      <c r="C111" s="143">
        <v>5.86</v>
      </c>
      <c r="D111" s="143">
        <v>6.4</v>
      </c>
      <c r="E111" s="143">
        <v>6.44</v>
      </c>
      <c r="F111" s="143">
        <v>6.4</v>
      </c>
      <c r="G111" s="143">
        <v>6.44</v>
      </c>
      <c r="H111" s="147">
        <v>0.58000000000000007</v>
      </c>
      <c r="I111" s="160">
        <v>9.8976109215016983</v>
      </c>
      <c r="J111" s="161">
        <v>30817441</v>
      </c>
      <c r="K111" s="161">
        <v>198276780.08000001</v>
      </c>
      <c r="L111" s="183">
        <v>0.20625000000000004</v>
      </c>
    </row>
    <row r="112" spans="2:12" x14ac:dyDescent="0.25">
      <c r="B112" s="146" t="s">
        <v>3</v>
      </c>
      <c r="C112" s="143">
        <v>147</v>
      </c>
      <c r="D112" s="143">
        <v>147</v>
      </c>
      <c r="E112" s="143">
        <v>147</v>
      </c>
      <c r="F112" s="143">
        <v>147</v>
      </c>
      <c r="G112" s="143">
        <v>147</v>
      </c>
      <c r="H112" s="147">
        <v>0</v>
      </c>
      <c r="I112" s="160">
        <v>0</v>
      </c>
      <c r="J112" s="161">
        <v>353323</v>
      </c>
      <c r="K112" s="161">
        <v>50658977.5</v>
      </c>
      <c r="L112" s="183">
        <v>0.21176470588235308</v>
      </c>
    </row>
    <row r="113" spans="2:12" x14ac:dyDescent="0.25">
      <c r="B113" s="146" t="s">
        <v>36</v>
      </c>
      <c r="C113" s="143">
        <v>0.2</v>
      </c>
      <c r="D113" s="143">
        <v>0.2</v>
      </c>
      <c r="E113" s="143">
        <v>0.2</v>
      </c>
      <c r="F113" s="143">
        <v>0.2</v>
      </c>
      <c r="G113" s="143">
        <v>0.2</v>
      </c>
      <c r="H113" s="147">
        <v>0</v>
      </c>
      <c r="I113" s="160">
        <v>0</v>
      </c>
      <c r="J113" s="161">
        <v>3500</v>
      </c>
      <c r="K113" s="161">
        <v>700</v>
      </c>
      <c r="L113" s="183">
        <v>9.2760180995475228E-2</v>
      </c>
    </row>
    <row r="114" spans="2:12" x14ac:dyDescent="0.25">
      <c r="B114" s="146" t="s">
        <v>68</v>
      </c>
      <c r="C114" s="143">
        <v>1.6</v>
      </c>
      <c r="D114" s="143">
        <v>1.6</v>
      </c>
      <c r="E114" s="143">
        <v>1.6</v>
      </c>
      <c r="F114" s="143">
        <v>1.6</v>
      </c>
      <c r="G114" s="143">
        <v>1.6</v>
      </c>
      <c r="H114" s="147">
        <v>0</v>
      </c>
      <c r="I114" s="160">
        <v>0</v>
      </c>
      <c r="J114" s="161">
        <v>9329</v>
      </c>
      <c r="K114" s="161">
        <v>13993.5</v>
      </c>
      <c r="L114" s="183">
        <v>5.6338028169014009E-2</v>
      </c>
    </row>
    <row r="115" spans="2:12" x14ac:dyDescent="0.25">
      <c r="B115" s="146" t="s">
        <v>4</v>
      </c>
      <c r="C115" s="143">
        <v>132.9</v>
      </c>
      <c r="D115" s="143">
        <v>132.9</v>
      </c>
      <c r="E115" s="143">
        <v>133</v>
      </c>
      <c r="F115" s="143">
        <v>130</v>
      </c>
      <c r="G115" s="143">
        <v>130</v>
      </c>
      <c r="H115" s="147">
        <v>-2.9000000000000057</v>
      </c>
      <c r="I115" s="160">
        <v>-2.1820917983446209</v>
      </c>
      <c r="J115" s="161">
        <v>3765924</v>
      </c>
      <c r="K115" s="161">
        <v>488528426.69999999</v>
      </c>
      <c r="L115" s="183">
        <v>-0.21363636363636374</v>
      </c>
    </row>
    <row r="116" spans="2:12" x14ac:dyDescent="0.25">
      <c r="B116" s="146" t="s">
        <v>42</v>
      </c>
      <c r="C116" s="143">
        <v>10.15</v>
      </c>
      <c r="D116" s="143">
        <v>10.15</v>
      </c>
      <c r="E116" s="143">
        <v>10.15</v>
      </c>
      <c r="F116" s="143">
        <v>10.15</v>
      </c>
      <c r="G116" s="143">
        <v>10.15</v>
      </c>
      <c r="H116" s="147">
        <v>0</v>
      </c>
      <c r="I116" s="160">
        <v>0</v>
      </c>
      <c r="J116" s="161">
        <v>132779</v>
      </c>
      <c r="K116" s="161">
        <v>1334463.6000000001</v>
      </c>
      <c r="L116" s="183">
        <v>0.51366742596810955</v>
      </c>
    </row>
    <row r="117" spans="2:12" x14ac:dyDescent="0.25">
      <c r="B117" s="146" t="s">
        <v>33</v>
      </c>
      <c r="C117" s="143">
        <v>3.01</v>
      </c>
      <c r="D117" s="143">
        <v>3.01</v>
      </c>
      <c r="E117" s="143">
        <v>3.05</v>
      </c>
      <c r="F117" s="143">
        <v>3.01</v>
      </c>
      <c r="G117" s="143">
        <v>3.05</v>
      </c>
      <c r="H117" s="147">
        <v>4.0000000000000036E-2</v>
      </c>
      <c r="I117" s="160">
        <v>1.3289036544850585</v>
      </c>
      <c r="J117" s="161">
        <v>823307</v>
      </c>
      <c r="K117" s="161">
        <v>2492757.42</v>
      </c>
      <c r="L117" s="183">
        <v>-0.21568627450980393</v>
      </c>
    </row>
    <row r="118" spans="2:12" x14ac:dyDescent="0.25">
      <c r="B118" s="146" t="s">
        <v>91</v>
      </c>
      <c r="C118" s="143">
        <v>0.33</v>
      </c>
      <c r="D118" s="143">
        <v>0.33</v>
      </c>
      <c r="E118" s="143">
        <v>0.33</v>
      </c>
      <c r="F118" s="143">
        <v>0.33</v>
      </c>
      <c r="G118" s="143">
        <v>0.33</v>
      </c>
      <c r="H118" s="147">
        <v>0</v>
      </c>
      <c r="I118" s="160">
        <v>0</v>
      </c>
      <c r="J118" s="161">
        <v>100</v>
      </c>
      <c r="K118" s="161">
        <v>33</v>
      </c>
      <c r="L118" s="183">
        <v>0.5901639344262295</v>
      </c>
    </row>
    <row r="119" spans="2:12" x14ac:dyDescent="0.25">
      <c r="B119" s="146" t="s">
        <v>92</v>
      </c>
      <c r="C119" s="143">
        <v>0.96</v>
      </c>
      <c r="D119" s="143">
        <v>0.96</v>
      </c>
      <c r="E119" s="143">
        <v>1</v>
      </c>
      <c r="F119" s="143">
        <v>0.96</v>
      </c>
      <c r="G119" s="143">
        <v>1</v>
      </c>
      <c r="H119" s="147">
        <v>4.0000000000000036E-2</v>
      </c>
      <c r="I119" s="160">
        <v>4.1666666666666741</v>
      </c>
      <c r="J119" s="161">
        <v>982617</v>
      </c>
      <c r="K119" s="161">
        <v>951918.12</v>
      </c>
      <c r="L119" s="183">
        <v>-0.13043478260869568</v>
      </c>
    </row>
    <row r="120" spans="2:12" x14ac:dyDescent="0.25">
      <c r="B120" s="146" t="s">
        <v>8</v>
      </c>
      <c r="C120" s="143">
        <v>0.53</v>
      </c>
      <c r="D120" s="143">
        <v>0.53</v>
      </c>
      <c r="E120" s="143">
        <v>0.57999999999999996</v>
      </c>
      <c r="F120" s="143">
        <v>0.57999999999999996</v>
      </c>
      <c r="G120" s="143">
        <v>0.57999999999999996</v>
      </c>
      <c r="H120" s="147">
        <v>4.9999999999999933E-2</v>
      </c>
      <c r="I120" s="160">
        <v>9.4339622641509422</v>
      </c>
      <c r="J120" s="161">
        <v>463248</v>
      </c>
      <c r="K120" s="161">
        <v>263609.77</v>
      </c>
      <c r="L120" s="183">
        <v>-0.31372549019607854</v>
      </c>
    </row>
    <row r="121" spans="2:12" x14ac:dyDescent="0.25">
      <c r="B121" s="146" t="s">
        <v>43</v>
      </c>
      <c r="C121" s="143">
        <v>1.94</v>
      </c>
      <c r="D121" s="143">
        <v>1.94</v>
      </c>
      <c r="E121" s="143">
        <v>1.94</v>
      </c>
      <c r="F121" s="143">
        <v>1.94</v>
      </c>
      <c r="G121" s="143">
        <v>1.94</v>
      </c>
      <c r="H121" s="147">
        <v>0</v>
      </c>
      <c r="I121" s="160">
        <v>0</v>
      </c>
      <c r="J121" s="161">
        <v>26300</v>
      </c>
      <c r="K121" s="161">
        <v>52609</v>
      </c>
      <c r="L121" s="183">
        <v>0.10227272727272729</v>
      </c>
    </row>
    <row r="122" spans="2:12" x14ac:dyDescent="0.25">
      <c r="B122" s="146" t="s">
        <v>313</v>
      </c>
      <c r="C122" s="143">
        <v>1030</v>
      </c>
      <c r="D122" s="143">
        <v>1030</v>
      </c>
      <c r="E122" s="143">
        <v>1030</v>
      </c>
      <c r="F122" s="143">
        <v>1030</v>
      </c>
      <c r="G122" s="143">
        <v>1030</v>
      </c>
      <c r="H122" s="147">
        <v>0</v>
      </c>
      <c r="I122" s="160">
        <v>0</v>
      </c>
      <c r="J122" s="161">
        <v>47773</v>
      </c>
      <c r="K122" s="161">
        <v>52223493.700000003</v>
      </c>
      <c r="L122" s="183">
        <v>1.8499999999999996</v>
      </c>
    </row>
    <row r="123" spans="2:12" x14ac:dyDescent="0.25">
      <c r="B123" s="146" t="s">
        <v>658</v>
      </c>
      <c r="C123" s="143">
        <v>6.37</v>
      </c>
      <c r="D123" s="143">
        <v>6.37</v>
      </c>
      <c r="E123" s="143">
        <v>7</v>
      </c>
      <c r="F123" s="143">
        <v>7</v>
      </c>
      <c r="G123" s="143">
        <v>7</v>
      </c>
      <c r="H123" s="147">
        <v>0.62999999999999989</v>
      </c>
      <c r="I123" s="160">
        <v>9.8901098901098763</v>
      </c>
      <c r="J123" s="161">
        <v>196207</v>
      </c>
      <c r="K123" s="161">
        <v>1373449</v>
      </c>
      <c r="L123" s="183">
        <v>1.0673076923076921</v>
      </c>
    </row>
    <row r="124" spans="2:12" x14ac:dyDescent="0.25">
      <c r="B124" s="146" t="s">
        <v>93</v>
      </c>
      <c r="C124" s="143">
        <v>0.24</v>
      </c>
      <c r="D124" s="143">
        <v>0.24</v>
      </c>
      <c r="E124" s="143">
        <v>0.26</v>
      </c>
      <c r="F124" s="143">
        <v>0.26</v>
      </c>
      <c r="G124" s="143">
        <v>0.26</v>
      </c>
      <c r="H124" s="147">
        <v>2.0000000000000018E-2</v>
      </c>
      <c r="I124" s="160">
        <v>8.3333333333333481</v>
      </c>
      <c r="J124" s="161">
        <v>7187081</v>
      </c>
      <c r="K124" s="161">
        <v>1868641.06</v>
      </c>
      <c r="L124" s="183">
        <v>0.51538461538461533</v>
      </c>
    </row>
    <row r="125" spans="2:12" x14ac:dyDescent="0.25">
      <c r="B125" s="146" t="s">
        <v>260</v>
      </c>
      <c r="C125" s="143">
        <v>33.25</v>
      </c>
      <c r="D125" s="143">
        <v>33.25</v>
      </c>
      <c r="E125" s="143">
        <v>35.35</v>
      </c>
      <c r="F125" s="143">
        <v>35.35</v>
      </c>
      <c r="G125" s="143">
        <v>35.35</v>
      </c>
      <c r="H125" s="147">
        <v>2.1000000000000014</v>
      </c>
      <c r="I125" s="160">
        <v>6.315789473684208</v>
      </c>
      <c r="J125" s="161">
        <v>399226</v>
      </c>
      <c r="K125" s="161">
        <v>13837297.699999999</v>
      </c>
      <c r="L125" s="183">
        <v>9.4339622641509413E-2</v>
      </c>
    </row>
    <row r="126" spans="2:12" x14ac:dyDescent="0.25">
      <c r="B126" s="146" t="s">
        <v>15</v>
      </c>
      <c r="C126" s="143">
        <v>1.47</v>
      </c>
      <c r="D126" s="143">
        <v>1.47</v>
      </c>
      <c r="E126" s="143">
        <v>1.54</v>
      </c>
      <c r="F126" s="143">
        <v>1.5</v>
      </c>
      <c r="G126" s="143">
        <v>1.52</v>
      </c>
      <c r="H126" s="147">
        <v>5.0000000000000044E-2</v>
      </c>
      <c r="I126" s="160">
        <v>3.4013605442176909</v>
      </c>
      <c r="J126" s="161">
        <v>4815922</v>
      </c>
      <c r="K126" s="161">
        <v>7310556.79</v>
      </c>
      <c r="L126" s="183">
        <v>-0.10714285714285721</v>
      </c>
    </row>
    <row r="127" spans="2:12" x14ac:dyDescent="0.25">
      <c r="B127" s="146" t="s">
        <v>552</v>
      </c>
      <c r="C127" s="143">
        <v>0.33</v>
      </c>
      <c r="D127" s="143">
        <v>0.33</v>
      </c>
      <c r="E127" s="143">
        <v>0.33</v>
      </c>
      <c r="F127" s="143">
        <v>0.33</v>
      </c>
      <c r="G127" s="143">
        <v>0.33</v>
      </c>
      <c r="H127" s="147">
        <v>0</v>
      </c>
      <c r="I127" s="160">
        <v>0</v>
      </c>
      <c r="J127" s="161">
        <v>7800</v>
      </c>
      <c r="K127" s="161">
        <v>2524</v>
      </c>
      <c r="L127" s="183">
        <v>-0.10694444444444451</v>
      </c>
    </row>
    <row r="128" spans="2:12" x14ac:dyDescent="0.25">
      <c r="B128" s="146" t="s">
        <v>110</v>
      </c>
      <c r="C128" s="143">
        <v>220.3</v>
      </c>
      <c r="D128" s="143">
        <v>220.3</v>
      </c>
      <c r="E128" s="143">
        <v>234.5</v>
      </c>
      <c r="F128" s="143">
        <v>234.5</v>
      </c>
      <c r="G128" s="143">
        <v>234.5</v>
      </c>
      <c r="H128" s="147">
        <v>14.199999999999989</v>
      </c>
      <c r="I128" s="160">
        <v>6.4457557875624127</v>
      </c>
      <c r="J128" s="161">
        <v>110427</v>
      </c>
      <c r="K128" s="161">
        <v>25789930.899999999</v>
      </c>
      <c r="L128" s="183">
        <v>-7.2847682119205337E-2</v>
      </c>
    </row>
    <row r="129" spans="2:12" x14ac:dyDescent="0.25">
      <c r="B129" s="146" t="s">
        <v>318</v>
      </c>
      <c r="C129" s="143">
        <v>4.95</v>
      </c>
      <c r="D129" s="143">
        <v>4.95</v>
      </c>
      <c r="E129" s="143">
        <v>4.95</v>
      </c>
      <c r="F129" s="143">
        <v>4.95</v>
      </c>
      <c r="G129" s="143">
        <v>4.95</v>
      </c>
      <c r="H129" s="147">
        <v>0</v>
      </c>
      <c r="I129" s="160">
        <v>0</v>
      </c>
      <c r="J129" s="161">
        <v>12600</v>
      </c>
      <c r="K129" s="161">
        <v>59220</v>
      </c>
      <c r="L129" s="183">
        <v>-0.20000000000000007</v>
      </c>
    </row>
    <row r="130" spans="2:12" x14ac:dyDescent="0.25">
      <c r="B130" s="146" t="s">
        <v>44</v>
      </c>
      <c r="C130" s="143">
        <v>1.02</v>
      </c>
      <c r="D130" s="143">
        <v>1.02</v>
      </c>
      <c r="E130" s="143">
        <v>1.1200000000000001</v>
      </c>
      <c r="F130" s="143">
        <v>1.02</v>
      </c>
      <c r="G130" s="143">
        <v>1.1200000000000001</v>
      </c>
      <c r="H130" s="147">
        <v>0.10000000000000009</v>
      </c>
      <c r="I130" s="160">
        <v>9.8039215686274606</v>
      </c>
      <c r="J130" s="161">
        <v>20683054</v>
      </c>
      <c r="K130" s="161">
        <v>22247378</v>
      </c>
      <c r="L130" s="183">
        <v>7.4808472284813021E-2</v>
      </c>
    </row>
    <row r="131" spans="2:12" x14ac:dyDescent="0.25">
      <c r="B131" s="146" t="s">
        <v>34</v>
      </c>
      <c r="C131" s="143">
        <v>0.81</v>
      </c>
      <c r="D131" s="143">
        <v>0.81</v>
      </c>
      <c r="E131" s="143">
        <v>0.81</v>
      </c>
      <c r="F131" s="143">
        <v>0.81</v>
      </c>
      <c r="G131" s="143">
        <v>0.81</v>
      </c>
      <c r="H131" s="147">
        <v>0</v>
      </c>
      <c r="I131" s="160">
        <v>0</v>
      </c>
      <c r="J131" s="161">
        <v>2445</v>
      </c>
      <c r="K131" s="161">
        <v>2176.0500000000002</v>
      </c>
      <c r="L131" s="183">
        <v>-7.9925650557620798E-2</v>
      </c>
    </row>
    <row r="132" spans="2:12" x14ac:dyDescent="0.25">
      <c r="B132" s="146" t="s">
        <v>38</v>
      </c>
      <c r="C132" s="143">
        <v>0.96</v>
      </c>
      <c r="D132" s="143">
        <v>0.96</v>
      </c>
      <c r="E132" s="143">
        <v>0.96</v>
      </c>
      <c r="F132" s="143">
        <v>0.96</v>
      </c>
      <c r="G132" s="143">
        <v>0.96</v>
      </c>
      <c r="H132" s="147">
        <v>0</v>
      </c>
      <c r="I132" s="160">
        <v>0</v>
      </c>
      <c r="J132" s="161">
        <v>1404</v>
      </c>
      <c r="K132" s="161">
        <v>1263.5999999999999</v>
      </c>
      <c r="L132" s="183">
        <v>5.2083333333333481E-2</v>
      </c>
    </row>
    <row r="133" spans="2:12" x14ac:dyDescent="0.25">
      <c r="B133" s="146" t="s">
        <v>45</v>
      </c>
      <c r="C133" s="143">
        <v>11.5</v>
      </c>
      <c r="D133" s="143">
        <v>11.5</v>
      </c>
      <c r="E133" s="143">
        <v>11.5</v>
      </c>
      <c r="F133" s="143">
        <v>11.5</v>
      </c>
      <c r="G133" s="143">
        <v>11.5</v>
      </c>
      <c r="H133" s="147">
        <v>0</v>
      </c>
      <c r="I133" s="160">
        <v>0</v>
      </c>
      <c r="J133" s="161">
        <v>113602</v>
      </c>
      <c r="K133" s="161">
        <v>1309372.75</v>
      </c>
      <c r="L133" s="183">
        <v>0</v>
      </c>
    </row>
    <row r="134" spans="2:12" x14ac:dyDescent="0.25">
      <c r="B134" s="146" t="s">
        <v>16</v>
      </c>
      <c r="C134" s="143">
        <v>8.1</v>
      </c>
      <c r="D134" s="143">
        <v>8.1</v>
      </c>
      <c r="E134" s="143">
        <v>8.1999999999999993</v>
      </c>
      <c r="F134" s="143">
        <v>8.1</v>
      </c>
      <c r="G134" s="143">
        <v>8.1999999999999993</v>
      </c>
      <c r="H134" s="147">
        <v>9.9999999999999645E-2</v>
      </c>
      <c r="I134" s="160">
        <v>1.2345679012345734</v>
      </c>
      <c r="J134" s="161">
        <v>6549061</v>
      </c>
      <c r="K134" s="161">
        <v>53322571.399999999</v>
      </c>
      <c r="L134" s="183">
        <v>0.21052631578947367</v>
      </c>
    </row>
    <row r="135" spans="2:12" x14ac:dyDescent="0.25">
      <c r="B135" s="146" t="s">
        <v>17</v>
      </c>
      <c r="C135" s="143">
        <v>6.4</v>
      </c>
      <c r="D135" s="143">
        <v>6.4</v>
      </c>
      <c r="E135" s="143">
        <v>6.35</v>
      </c>
      <c r="F135" s="143">
        <v>6.3</v>
      </c>
      <c r="G135" s="143">
        <v>6.35</v>
      </c>
      <c r="H135" s="147">
        <v>-5.0000000000000711E-2</v>
      </c>
      <c r="I135" s="160">
        <v>-0.7812500000000111</v>
      </c>
      <c r="J135" s="161">
        <v>722744</v>
      </c>
      <c r="K135" s="161">
        <v>4574056.8499999996</v>
      </c>
      <c r="L135" s="183">
        <v>1.8633540372670732E-2</v>
      </c>
    </row>
    <row r="136" spans="2:12" x14ac:dyDescent="0.25">
      <c r="B136" s="146" t="s">
        <v>321</v>
      </c>
      <c r="C136" s="143">
        <v>13.5</v>
      </c>
      <c r="D136" s="143">
        <v>13.5</v>
      </c>
      <c r="E136" s="143">
        <v>13.6</v>
      </c>
      <c r="F136" s="143">
        <v>13.2</v>
      </c>
      <c r="G136" s="143">
        <v>13.2</v>
      </c>
      <c r="H136" s="147">
        <v>-0.30000000000000071</v>
      </c>
      <c r="I136" s="160">
        <v>-2.2222222222222254</v>
      </c>
      <c r="J136" s="161">
        <v>6125362</v>
      </c>
      <c r="K136" s="161">
        <v>82323588.799999997</v>
      </c>
      <c r="L136" s="183">
        <v>5.0847457627118509E-2</v>
      </c>
    </row>
    <row r="137" spans="2:12" x14ac:dyDescent="0.25">
      <c r="B137" s="146" t="s">
        <v>46</v>
      </c>
      <c r="C137" s="143">
        <v>12.2</v>
      </c>
      <c r="D137" s="143">
        <v>12.2</v>
      </c>
      <c r="E137" s="143">
        <v>13.4</v>
      </c>
      <c r="F137" s="143">
        <v>13.4</v>
      </c>
      <c r="G137" s="143">
        <v>13.4</v>
      </c>
      <c r="H137" s="147">
        <v>1.2000000000000011</v>
      </c>
      <c r="I137" s="160">
        <v>9.8360655737705027</v>
      </c>
      <c r="J137" s="161">
        <v>2828563</v>
      </c>
      <c r="K137" s="161">
        <v>37882661.200000003</v>
      </c>
      <c r="L137" s="183">
        <v>0.33838383838383823</v>
      </c>
    </row>
    <row r="138" spans="2:12" x14ac:dyDescent="0.25">
      <c r="B138" s="146" t="s">
        <v>18</v>
      </c>
      <c r="C138" s="143">
        <v>0.5</v>
      </c>
      <c r="D138" s="143">
        <v>0.5</v>
      </c>
      <c r="E138" s="143">
        <v>0.47</v>
      </c>
      <c r="F138" s="143">
        <v>0.47</v>
      </c>
      <c r="G138" s="143">
        <v>0.47</v>
      </c>
      <c r="H138" s="147">
        <v>-3.0000000000000027E-2</v>
      </c>
      <c r="I138" s="160">
        <v>-6.0000000000000053</v>
      </c>
      <c r="J138" s="161">
        <v>140079</v>
      </c>
      <c r="K138" s="161">
        <v>66880.100000000006</v>
      </c>
      <c r="L138" s="183">
        <v>-0.12413793103448278</v>
      </c>
    </row>
    <row r="139" spans="2:12" x14ac:dyDescent="0.25">
      <c r="B139" s="146" t="s">
        <v>652</v>
      </c>
      <c r="C139" s="143">
        <v>0.89</v>
      </c>
      <c r="D139" s="143">
        <v>0.89</v>
      </c>
      <c r="E139" s="143">
        <v>0.88</v>
      </c>
      <c r="F139" s="143">
        <v>0.84</v>
      </c>
      <c r="G139" s="143">
        <v>0.85</v>
      </c>
      <c r="H139" s="147">
        <v>-4.0000000000000036E-2</v>
      </c>
      <c r="I139" s="160">
        <v>-4.4943820224719104</v>
      </c>
      <c r="J139" s="161">
        <v>2876853</v>
      </c>
      <c r="K139" s="161">
        <v>2457578.46</v>
      </c>
      <c r="L139" s="183">
        <v>0</v>
      </c>
    </row>
    <row r="140" spans="2:12" x14ac:dyDescent="0.25">
      <c r="B140" s="146" t="s">
        <v>112</v>
      </c>
      <c r="C140" s="143">
        <v>2.4500000000000002</v>
      </c>
      <c r="D140" s="143">
        <v>2.4500000000000002</v>
      </c>
      <c r="E140" s="143">
        <v>2.4500000000000002</v>
      </c>
      <c r="F140" s="143">
        <v>2.4500000000000002</v>
      </c>
      <c r="G140" s="143">
        <v>2.4500000000000002</v>
      </c>
      <c r="H140" s="147">
        <v>0</v>
      </c>
      <c r="I140" s="160">
        <v>0</v>
      </c>
      <c r="J140" s="161">
        <v>41500</v>
      </c>
      <c r="K140" s="161">
        <v>111625</v>
      </c>
      <c r="L140" s="183">
        <v>-0.12962962962962976</v>
      </c>
    </row>
    <row r="141" spans="2:12" x14ac:dyDescent="0.25">
      <c r="B141" s="146" t="s">
        <v>551</v>
      </c>
      <c r="C141" s="143">
        <v>0.21</v>
      </c>
      <c r="D141" s="143">
        <v>0.21</v>
      </c>
      <c r="E141" s="143">
        <v>0.21</v>
      </c>
      <c r="F141" s="143">
        <v>0.21</v>
      </c>
      <c r="G141" s="143">
        <v>0.21</v>
      </c>
      <c r="H141" s="147">
        <v>0</v>
      </c>
      <c r="I141" s="160">
        <v>0</v>
      </c>
      <c r="J141" s="161">
        <v>510000</v>
      </c>
      <c r="K141" s="161">
        <v>107200.5</v>
      </c>
      <c r="L141" s="183">
        <v>0</v>
      </c>
    </row>
    <row r="142" spans="2:12" x14ac:dyDescent="0.25">
      <c r="B142" s="146" t="s">
        <v>75</v>
      </c>
      <c r="C142" s="143">
        <v>22.2</v>
      </c>
      <c r="D142" s="143">
        <v>22.2</v>
      </c>
      <c r="E142" s="143">
        <v>22.2</v>
      </c>
      <c r="F142" s="143">
        <v>22.2</v>
      </c>
      <c r="G142" s="143">
        <v>22.2</v>
      </c>
      <c r="H142" s="147">
        <v>0</v>
      </c>
      <c r="I142" s="160">
        <v>0</v>
      </c>
      <c r="J142" s="161">
        <v>391001</v>
      </c>
      <c r="K142" s="161">
        <v>8753189.4000000004</v>
      </c>
      <c r="L142" s="183">
        <v>-0.26050420168067223</v>
      </c>
    </row>
    <row r="143" spans="2:12" x14ac:dyDescent="0.25">
      <c r="B143" s="146" t="s">
        <v>26</v>
      </c>
      <c r="C143" s="143">
        <v>25.55</v>
      </c>
      <c r="D143" s="143">
        <v>25.55</v>
      </c>
      <c r="E143" s="143">
        <v>27.15</v>
      </c>
      <c r="F143" s="143">
        <v>26</v>
      </c>
      <c r="G143" s="143">
        <v>26.9</v>
      </c>
      <c r="H143" s="147">
        <v>1.3499999999999979</v>
      </c>
      <c r="I143" s="160">
        <v>5.2837573385518422</v>
      </c>
      <c r="J143" s="161">
        <v>17643657</v>
      </c>
      <c r="K143" s="161">
        <v>471247792.89999998</v>
      </c>
      <c r="L143" s="183">
        <v>-0.16666666666666663</v>
      </c>
    </row>
    <row r="144" spans="2:12" x14ac:dyDescent="0.25">
      <c r="B144" s="146" t="s">
        <v>98</v>
      </c>
      <c r="C144" s="143">
        <v>0.46</v>
      </c>
      <c r="D144" s="143">
        <v>0.46</v>
      </c>
      <c r="E144" s="143">
        <v>0.44</v>
      </c>
      <c r="F144" s="143">
        <v>0.43</v>
      </c>
      <c r="G144" s="143">
        <v>0.44</v>
      </c>
      <c r="H144" s="147">
        <v>-2.0000000000000018E-2</v>
      </c>
      <c r="I144" s="160">
        <v>-4.3478260869565304</v>
      </c>
      <c r="J144" s="161">
        <v>846333</v>
      </c>
      <c r="K144" s="161">
        <v>370098.34</v>
      </c>
      <c r="L144" s="183">
        <v>0</v>
      </c>
    </row>
    <row r="145" spans="2:12" x14ac:dyDescent="0.25">
      <c r="B145" s="146" t="s">
        <v>19</v>
      </c>
      <c r="C145" s="143">
        <v>3.19</v>
      </c>
      <c r="D145" s="143">
        <v>3.19</v>
      </c>
      <c r="E145" s="143">
        <v>3.34</v>
      </c>
      <c r="F145" s="143">
        <v>3.2</v>
      </c>
      <c r="G145" s="143">
        <v>3.34</v>
      </c>
      <c r="H145" s="147">
        <v>0.14999999999999991</v>
      </c>
      <c r="I145" s="160">
        <v>4.7021943573667624</v>
      </c>
      <c r="J145" s="161">
        <v>3619183</v>
      </c>
      <c r="K145" s="161">
        <v>11739614.42</v>
      </c>
      <c r="L145" s="183">
        <v>-4.4444444444444731E-3</v>
      </c>
    </row>
    <row r="146" spans="2:12" x14ac:dyDescent="0.25">
      <c r="B146" s="146" t="s">
        <v>20</v>
      </c>
      <c r="C146" s="143">
        <v>25.3</v>
      </c>
      <c r="D146" s="143">
        <v>25.3</v>
      </c>
      <c r="E146" s="143">
        <v>25.8</v>
      </c>
      <c r="F146" s="143">
        <v>25.2</v>
      </c>
      <c r="G146" s="143">
        <v>25.55</v>
      </c>
      <c r="H146" s="147">
        <v>0.25</v>
      </c>
      <c r="I146" s="160">
        <v>0.98814229249011287</v>
      </c>
      <c r="J146" s="161">
        <v>35842261</v>
      </c>
      <c r="K146" s="161">
        <v>912150444.20000005</v>
      </c>
      <c r="L146" s="183">
        <v>0.10248586150217499</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55F73E58-9C71-4592-A3E4-4A16A2B2315D}"/>
</file>

<file path=customXml/itemProps2.xml><?xml version="1.0" encoding="utf-8"?>
<ds:datastoreItem xmlns:ds="http://schemas.openxmlformats.org/officeDocument/2006/customXml" ds:itemID="{131B8462-82BB-4049-86F2-6D1BCAF91D7A}"/>
</file>

<file path=customXml/itemProps3.xml><?xml version="1.0" encoding="utf-8"?>
<ds:datastoreItem xmlns:ds="http://schemas.openxmlformats.org/officeDocument/2006/customXml" ds:itemID="{9B5ACC2A-D7E7-4C21-AA51-78A67FB5C7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2022-04-26T12:01:27Z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